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ANIMATION DU RESEAU\CDPC\DISPOSITIFS\COLLEGE ET LYCEENS AU CINEMA\Collège et lycéens au cinéma 2026-2027\"/>
    </mc:Choice>
  </mc:AlternateContent>
  <bookViews>
    <workbookView xWindow="0" yWindow="0" windowWidth="23040" windowHeight="9190"/>
  </bookViews>
  <sheets>
    <sheet name="Fiche inscription" sheetId="1" r:id="rId1"/>
  </sheets>
  <definedNames>
    <definedName name="_xlnm.Print_Area" localSheetId="0">'Fiche inscription'!$A$1:$J$45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F49" i="1"/>
  <c r="C49" i="1"/>
  <c r="I48" i="1" l="1"/>
  <c r="F30" i="1" l="1"/>
  <c r="F45" i="1" s="1"/>
  <c r="F43" i="1"/>
  <c r="F46" i="1"/>
  <c r="D43" i="1" l="1"/>
  <c r="D46" i="1" l="1"/>
  <c r="D30" i="1" l="1"/>
  <c r="D45" i="1" s="1"/>
  <c r="E30" i="1"/>
  <c r="G30" i="1"/>
  <c r="G45" i="1" s="1"/>
  <c r="F48" i="1" s="1"/>
  <c r="H30" i="1"/>
  <c r="I30" i="1"/>
  <c r="I45" i="1" s="1"/>
  <c r="J30" i="1"/>
  <c r="E43" i="1"/>
  <c r="G43" i="1"/>
  <c r="H43" i="1"/>
  <c r="I43" i="1"/>
  <c r="J43" i="1"/>
  <c r="H45" i="1" l="1"/>
  <c r="J45" i="1"/>
  <c r="E45" i="1"/>
  <c r="C48" i="1" s="1"/>
  <c r="E51" i="1" s="1"/>
</calcChain>
</file>

<file path=xl/sharedStrings.xml><?xml version="1.0" encoding="utf-8"?>
<sst xmlns="http://schemas.openxmlformats.org/spreadsheetml/2006/main" count="89" uniqueCount="88">
  <si>
    <t>mailto:p.laperrousaz@fol74.org</t>
  </si>
  <si>
    <t>Email :</t>
  </si>
  <si>
    <t>06 72 49 75 58</t>
  </si>
  <si>
    <t>Téléphone :</t>
  </si>
  <si>
    <t>! Toutes les informations (séances, factures,…) vous seront transmises par email !</t>
  </si>
  <si>
    <t>Pour tout contact et renseignement : Pierre Laperrousaz</t>
  </si>
  <si>
    <t>TOTAL ELEVES</t>
  </si>
  <si>
    <t>Nom de
l'enseignant</t>
  </si>
  <si>
    <t>Classe</t>
  </si>
  <si>
    <t>Pour plus d'informations sur les films</t>
  </si>
  <si>
    <t>Adresse mail :</t>
  </si>
  <si>
    <t>Numéro de portable :</t>
  </si>
  <si>
    <t>Adresse :</t>
  </si>
  <si>
    <t>Ciné Château Bonneville</t>
  </si>
  <si>
    <t>Personne référente :</t>
  </si>
  <si>
    <t>Ville</t>
  </si>
  <si>
    <t>Type</t>
  </si>
  <si>
    <r>
      <rPr>
        <b/>
        <sz val="14"/>
        <color rgb="FFFF0000"/>
        <rFont val="Gill Sans MT"/>
        <family val="2"/>
      </rPr>
      <t xml:space="preserve">Nombre d'élèves </t>
    </r>
    <r>
      <rPr>
        <b/>
        <sz val="14"/>
        <color rgb="FF000000"/>
        <rFont val="Gill Sans MT"/>
        <family val="2"/>
      </rPr>
      <t>à reporter ensuite suivant les films choisis</t>
    </r>
  </si>
  <si>
    <t>informations complémentaires</t>
  </si>
  <si>
    <t>Salle de cinéma choisie :</t>
  </si>
  <si>
    <t>Ciné Actuel Annemasse</t>
  </si>
  <si>
    <t>Choucas Arâches</t>
  </si>
  <si>
    <t>Ciné Laudon St Jorioz</t>
  </si>
  <si>
    <t>Ciné Mont Blanc Sallanches</t>
  </si>
  <si>
    <t>Cinébus circuit itinérant</t>
  </si>
  <si>
    <t>Cinéléman Thonon</t>
  </si>
  <si>
    <t>Ciné Cluses</t>
  </si>
  <si>
    <t>Condate Seyssel</t>
  </si>
  <si>
    <t>Ecran Mobile circuit itinérant</t>
  </si>
  <si>
    <t>Edelweiss Thônes</t>
  </si>
  <si>
    <t>Espace Douvaine</t>
  </si>
  <si>
    <t>France Thonon</t>
  </si>
  <si>
    <t>Mikado Annecy</t>
  </si>
  <si>
    <t>Parnal Thorens Glières</t>
  </si>
  <si>
    <t>Rhodos Grand Bornand</t>
  </si>
  <si>
    <t>Rouge et Noir St Julien en Genevois</t>
  </si>
  <si>
    <t>Royal Evian</t>
  </si>
  <si>
    <t>Vox Chamonix</t>
  </si>
  <si>
    <t>Panoramic Megève</t>
  </si>
  <si>
    <t>Portes du soleil Avoriaz</t>
  </si>
  <si>
    <t>Collège :</t>
  </si>
  <si>
    <t>Niveau 6ème/5ème</t>
  </si>
  <si>
    <t>TOTAL ELEVES 6ème/5ème</t>
  </si>
  <si>
    <t>Niveau 4ème/3ème</t>
  </si>
  <si>
    <t>TOTAL ELEVES 4ème/3ème</t>
  </si>
  <si>
    <t>Classe 6ème/5ème</t>
  </si>
  <si>
    <t>Classe 4ème/3ème</t>
  </si>
  <si>
    <t>Trace Villard</t>
  </si>
  <si>
    <t>Club Les Gets</t>
  </si>
  <si>
    <t>Criou Samoëns</t>
  </si>
  <si>
    <t>Parc La Roche sur Foron</t>
  </si>
  <si>
    <t>Roc Thollon les Mémises</t>
  </si>
  <si>
    <t>Lumières de la ville Rumilly</t>
  </si>
  <si>
    <t>Rex Morzine</t>
  </si>
  <si>
    <t>Charmieux Grand Bornand</t>
  </si>
  <si>
    <t>Rappel : Chaque trimestre, deux films sont proposés. Vous avez la possiblité de choisir celui qui vous intéresse parmi les propositions 6ème/5ème et 4èm/3ème.</t>
  </si>
  <si>
    <t>(merci de regrouper toutes les demandes du collège sur une seule fiche et de ne pas altérer le document)</t>
  </si>
  <si>
    <t>Chamois Châtel</t>
  </si>
  <si>
    <t>Pathé Annecy</t>
  </si>
  <si>
    <t>Variétés Bellegarde</t>
  </si>
  <si>
    <t>Je ne sais pas</t>
  </si>
  <si>
    <t>1er Trimestre</t>
  </si>
  <si>
    <t>2ème Trimestre</t>
  </si>
  <si>
    <t>3ème Trimestre</t>
  </si>
  <si>
    <t>Coût séance période I</t>
  </si>
  <si>
    <t>Coût séance période II</t>
  </si>
  <si>
    <t>Coût séance période III</t>
  </si>
  <si>
    <t>Coût total séances</t>
  </si>
  <si>
    <t>Nombre élèves Trimestre 1</t>
  </si>
  <si>
    <t>Nombre élèves Trimestre II</t>
  </si>
  <si>
    <t>Nombre élèves Trimestre III</t>
  </si>
  <si>
    <t>Public</t>
  </si>
  <si>
    <t>Inscription au dispositif Collège au cinéma, année 2026-2027</t>
  </si>
  <si>
    <t>Auditorium Annecy/Seynod</t>
  </si>
  <si>
    <t>Ciné Carroz</t>
  </si>
  <si>
    <t>Mégarama Annecy/Seynod</t>
  </si>
  <si>
    <t>Nemours Annecy</t>
  </si>
  <si>
    <t>Podium Poisy</t>
  </si>
  <si>
    <t>Rabelais Annecy/Meythet</t>
  </si>
  <si>
    <t>Turbine Annecy/Cran-Gevrier</t>
  </si>
  <si>
    <t>Mail du collège  :</t>
  </si>
  <si>
    <r>
      <t xml:space="preserve">Les racines du monde
(6ème/5ème)
2019 - 97 min 
</t>
    </r>
    <r>
      <rPr>
        <b/>
        <sz val="14"/>
        <color rgb="FFFF0000"/>
        <rFont val="Gill Sans MT"/>
        <family val="2"/>
      </rPr>
      <t>Nombre d'élèves</t>
    </r>
  </si>
  <si>
    <r>
      <t xml:space="preserve">Little Miss Sunshine
(4ème/3ème)
2006 - 102 min
</t>
    </r>
    <r>
      <rPr>
        <b/>
        <sz val="14"/>
        <color rgb="FFFF0000"/>
        <rFont val="Gill Sans MT"/>
        <family val="2"/>
      </rPr>
      <t>Nombre d'élèves</t>
    </r>
  </si>
  <si>
    <r>
      <t xml:space="preserve">Linda veut du poulet
(6ème/5ème)
2023 - 76 min
</t>
    </r>
    <r>
      <rPr>
        <b/>
        <sz val="14"/>
        <color rgb="FFFF0000"/>
        <rFont val="Gill Sans MT"/>
        <family val="2"/>
      </rPr>
      <t>Nombre d'élèves</t>
    </r>
  </si>
  <si>
    <r>
      <t xml:space="preserve">Voyage du prince
(4ème/3ème)
2019 - 75 min
</t>
    </r>
    <r>
      <rPr>
        <b/>
        <sz val="14"/>
        <color rgb="FFFF0000"/>
        <rFont val="Gill Sans MT"/>
        <family val="2"/>
      </rPr>
      <t>Nombre d'élèves</t>
    </r>
  </si>
  <si>
    <r>
      <t xml:space="preserve">Le voleur de bicyclette
(6ème/5ème)
1948 - 88 min
</t>
    </r>
    <r>
      <rPr>
        <b/>
        <sz val="14"/>
        <color rgb="FFFF0000"/>
        <rFont val="Gill Sans MT"/>
        <family val="2"/>
      </rPr>
      <t>Nombre d'élèves</t>
    </r>
  </si>
  <si>
    <r>
      <t xml:space="preserve">Blancanieves
(4ème/3ème)
2013 - 104 min
</t>
    </r>
    <r>
      <rPr>
        <b/>
        <sz val="14"/>
        <color rgb="FFFF0000"/>
        <rFont val="Gill Sans MT"/>
        <family val="2"/>
      </rPr>
      <t>Nombre d'élèves</t>
    </r>
  </si>
  <si>
    <r>
      <t xml:space="preserve">Inscription à retourner impérativement </t>
    </r>
    <r>
      <rPr>
        <b/>
        <u/>
        <sz val="18"/>
        <color rgb="FFFF0000"/>
        <rFont val="Gill Sans MT"/>
        <family val="2"/>
      </rPr>
      <t>avant le 25 septembre 2026</t>
    </r>
    <r>
      <rPr>
        <sz val="18"/>
        <color rgb="FFFF0000"/>
        <rFont val="Gill Sans MT"/>
        <family val="2"/>
      </rPr>
      <t xml:space="preserve"> par email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</si>
</sst>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#&quot; &quot;##&quot; &quot;##&quot; &quot;##&quot; &quot;##"/>
    <numFmt numFmtId="165" formatCode="#,##0.00\ &quot;€&quot;"/>
    <numFmt numFmtId="166" formatCode="#,##0\ &quot;€&quot;"/>
  </numFmts>
  <fonts count="30">
    <font>
      <sz val="11"/>
      <color rgb="FF000000"/>
      <name val="Arial1"/>
    </font>
    <font>
      <sz val="11"/>
      <color rgb="FF000000"/>
      <name val="Gill Sans MT"/>
      <family val="2"/>
    </font>
    <font>
      <u/>
      <sz val="11"/>
      <color theme="10"/>
      <name val="Arial1"/>
    </font>
    <font>
      <b/>
      <u/>
      <sz val="18"/>
      <color theme="10"/>
      <name val="Gill Sans MT"/>
      <family val="2"/>
    </font>
    <font>
      <b/>
      <u/>
      <sz val="18"/>
      <name val="Gill Sans MT"/>
      <family val="2"/>
    </font>
    <font>
      <b/>
      <sz val="18"/>
      <color rgb="FF000000"/>
      <name val="Gill Sans MT"/>
      <family val="2"/>
    </font>
    <font>
      <b/>
      <u/>
      <sz val="18"/>
      <color rgb="FF000000"/>
      <name val="Gill Sans MT"/>
      <family val="2"/>
    </font>
    <font>
      <b/>
      <sz val="18"/>
      <color rgb="FFFF0000"/>
      <name val="Gill Sans MT"/>
      <family val="2"/>
    </font>
    <font>
      <b/>
      <sz val="18"/>
      <name val="Gill Sans MT"/>
      <family val="2"/>
    </font>
    <font>
      <sz val="18"/>
      <color rgb="FFFF0000"/>
      <name val="Gill Sans MT"/>
      <family val="2"/>
    </font>
    <font>
      <b/>
      <u/>
      <sz val="18"/>
      <color rgb="FFFF0000"/>
      <name val="Gill Sans MT"/>
      <family val="2"/>
    </font>
    <font>
      <b/>
      <sz val="11"/>
      <color rgb="FF000000"/>
      <name val="Gill Sans MT"/>
      <family val="2"/>
    </font>
    <font>
      <b/>
      <sz val="14"/>
      <name val="Gill Sans MT"/>
      <family val="2"/>
    </font>
    <font>
      <b/>
      <sz val="14"/>
      <color rgb="FF000000"/>
      <name val="Gill Sans MT"/>
      <family val="2"/>
    </font>
    <font>
      <sz val="14"/>
      <name val="Gill Sans MT"/>
      <family val="2"/>
    </font>
    <font>
      <b/>
      <sz val="16"/>
      <color rgb="FF000000"/>
      <name val="Gill Sans MT"/>
      <family val="2"/>
    </font>
    <font>
      <sz val="14"/>
      <color rgb="FF000000"/>
      <name val="Gill Sans MT"/>
      <family val="2"/>
    </font>
    <font>
      <sz val="16"/>
      <color rgb="FF000000"/>
      <name val="Gill Sans MT"/>
      <family val="2"/>
    </font>
    <font>
      <b/>
      <u/>
      <sz val="16"/>
      <color rgb="FF000000"/>
      <name val="Gill Sans MT"/>
      <family val="2"/>
    </font>
    <font>
      <b/>
      <sz val="14"/>
      <color rgb="FFFF0000"/>
      <name val="Gill Sans MT"/>
      <family val="2"/>
    </font>
    <font>
      <b/>
      <sz val="29"/>
      <color rgb="FF000000"/>
      <name val="Gill Sans MT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1"/>
      <color theme="1"/>
      <name val="Gill Sans MT"/>
      <family val="2"/>
    </font>
    <font>
      <sz val="11"/>
      <name val="Gill Sans MT"/>
      <family val="2"/>
    </font>
    <font>
      <b/>
      <sz val="16"/>
      <name val="Gill Sans MT"/>
      <family val="2"/>
    </font>
    <font>
      <u/>
      <sz val="20"/>
      <color theme="10"/>
      <name val="Arial1"/>
    </font>
    <font>
      <b/>
      <sz val="16"/>
      <color rgb="FFFF0000"/>
      <name val="Gill Sans MT"/>
      <family val="2"/>
    </font>
    <font>
      <sz val="12"/>
      <color theme="0"/>
      <name val="Calibri"/>
      <family val="2"/>
    </font>
    <font>
      <sz val="12"/>
      <color theme="0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1" fillId="0" borderId="0"/>
  </cellStyleXfs>
  <cellXfs count="164">
    <xf numFmtId="0" fontId="0" fillId="0" borderId="0" xfId="0"/>
    <xf numFmtId="0" fontId="1" fillId="0" borderId="0" xfId="0" applyFont="1"/>
    <xf numFmtId="0" fontId="11" fillId="0" borderId="0" xfId="0" applyFont="1"/>
    <xf numFmtId="1" fontId="12" fillId="0" borderId="4" xfId="0" applyNumberFormat="1" applyFont="1" applyBorder="1" applyAlignment="1" applyProtection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0" borderId="6" xfId="0" applyFont="1" applyBorder="1" applyAlignment="1"/>
    <xf numFmtId="0" fontId="13" fillId="0" borderId="6" xfId="0" applyFont="1" applyBorder="1" applyAlignment="1">
      <alignment horizontal="center" vertical="center" textRotation="90"/>
    </xf>
    <xf numFmtId="1" fontId="12" fillId="0" borderId="8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/>
    </xf>
    <xf numFmtId="1" fontId="14" fillId="0" borderId="12" xfId="0" applyNumberFormat="1" applyFont="1" applyBorder="1" applyAlignment="1" applyProtection="1">
      <alignment horizontal="center" vertical="center"/>
      <protection locked="0"/>
    </xf>
    <xf numFmtId="1" fontId="14" fillId="0" borderId="13" xfId="0" applyNumberFormat="1" applyFont="1" applyBorder="1" applyAlignment="1" applyProtection="1">
      <alignment horizontal="center" vertical="center"/>
      <protection locked="0"/>
    </xf>
    <xf numFmtId="1" fontId="14" fillId="0" borderId="14" xfId="0" applyNumberFormat="1" applyFont="1" applyBorder="1" applyAlignment="1" applyProtection="1">
      <alignment horizontal="center" vertical="center" wrapText="1"/>
      <protection locked="0"/>
    </xf>
    <xf numFmtId="1" fontId="14" fillId="0" borderId="14" xfId="0" applyNumberFormat="1" applyFont="1" applyBorder="1" applyAlignment="1" applyProtection="1">
      <alignment horizontal="center" vertical="center"/>
      <protection locked="0"/>
    </xf>
    <xf numFmtId="49" fontId="13" fillId="0" borderId="15" xfId="0" applyNumberFormat="1" applyFont="1" applyBorder="1" applyAlignment="1" applyProtection="1">
      <protection locked="0"/>
    </xf>
    <xf numFmtId="1" fontId="14" fillId="0" borderId="15" xfId="0" applyNumberFormat="1" applyFont="1" applyBorder="1" applyAlignment="1" applyProtection="1">
      <alignment horizontal="center" vertical="center"/>
      <protection locked="0"/>
    </xf>
    <xf numFmtId="49" fontId="13" fillId="0" borderId="14" xfId="0" applyNumberFormat="1" applyFont="1" applyBorder="1" applyAlignment="1" applyProtection="1">
      <protection locked="0"/>
    </xf>
    <xf numFmtId="1" fontId="14" fillId="0" borderId="7" xfId="0" applyNumberFormat="1" applyFont="1" applyBorder="1" applyAlignment="1" applyProtection="1">
      <alignment horizontal="center" vertical="center"/>
      <protection locked="0"/>
    </xf>
    <xf numFmtId="1" fontId="14" fillId="0" borderId="16" xfId="0" applyNumberFormat="1" applyFont="1" applyBorder="1" applyAlignment="1" applyProtection="1">
      <alignment horizontal="center" vertical="center"/>
      <protection locked="0"/>
    </xf>
    <xf numFmtId="1" fontId="14" fillId="0" borderId="17" xfId="0" applyNumberFormat="1" applyFont="1" applyBorder="1" applyAlignment="1" applyProtection="1">
      <alignment horizontal="center" vertical="center"/>
      <protection locked="0"/>
    </xf>
    <xf numFmtId="1" fontId="14" fillId="0" borderId="16" xfId="0" applyNumberFormat="1" applyFont="1" applyBorder="1" applyAlignment="1" applyProtection="1">
      <alignment horizontal="center" vertical="center" wrapText="1"/>
      <protection locked="0"/>
    </xf>
    <xf numFmtId="49" fontId="12" fillId="0" borderId="16" xfId="0" applyNumberFormat="1" applyFont="1" applyBorder="1" applyAlignment="1" applyProtection="1">
      <protection locked="0"/>
    </xf>
    <xf numFmtId="49" fontId="13" fillId="0" borderId="16" xfId="0" applyNumberFormat="1" applyFont="1" applyBorder="1" applyAlignment="1" applyProtection="1">
      <protection locked="0"/>
    </xf>
    <xf numFmtId="49" fontId="12" fillId="0" borderId="14" xfId="0" applyNumberFormat="1" applyFont="1" applyBorder="1" applyAlignment="1" applyProtection="1">
      <protection locked="0"/>
    </xf>
    <xf numFmtId="0" fontId="1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 applyProtection="1">
      <alignment horizontal="center" vertical="center"/>
      <protection hidden="1"/>
    </xf>
    <xf numFmtId="0" fontId="23" fillId="0" borderId="0" xfId="0" applyFont="1"/>
    <xf numFmtId="0" fontId="13" fillId="0" borderId="0" xfId="0" applyFont="1" applyBorder="1" applyAlignment="1"/>
    <xf numFmtId="1" fontId="12" fillId="0" borderId="0" xfId="0" applyNumberFormat="1" applyFont="1" applyBorder="1" applyAlignment="1" applyProtection="1">
      <alignment horizontal="center" vertical="center"/>
    </xf>
    <xf numFmtId="1" fontId="12" fillId="0" borderId="5" xfId="0" applyNumberFormat="1" applyFont="1" applyBorder="1" applyAlignment="1" applyProtection="1">
      <alignment horizontal="center" vertical="center"/>
    </xf>
    <xf numFmtId="0" fontId="24" fillId="0" borderId="0" xfId="0" applyFont="1"/>
    <xf numFmtId="0" fontId="17" fillId="0" borderId="0" xfId="0" applyFont="1" applyBorder="1" applyAlignment="1" applyProtection="1"/>
    <xf numFmtId="0" fontId="17" fillId="0" borderId="0" xfId="0" applyFont="1" applyBorder="1" applyProtection="1"/>
    <xf numFmtId="0" fontId="13" fillId="4" borderId="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1" fontId="12" fillId="0" borderId="25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0" fontId="24" fillId="0" borderId="0" xfId="0" applyFont="1" applyBorder="1"/>
    <xf numFmtId="0" fontId="17" fillId="0" borderId="0" xfId="0" applyFont="1" applyFill="1" applyProtection="1"/>
    <xf numFmtId="0" fontId="16" fillId="0" borderId="0" xfId="0" applyFont="1" applyProtection="1"/>
    <xf numFmtId="0" fontId="17" fillId="0" borderId="0" xfId="0" applyFont="1" applyProtection="1"/>
    <xf numFmtId="0" fontId="17" fillId="0" borderId="24" xfId="0" applyFont="1" applyBorder="1" applyAlignment="1" applyProtection="1">
      <alignment horizontal="center" vertical="center"/>
    </xf>
    <xf numFmtId="0" fontId="17" fillId="0" borderId="0" xfId="0" applyFont="1" applyAlignment="1" applyProtection="1"/>
    <xf numFmtId="0" fontId="17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" fillId="0" borderId="0" xfId="0" applyFont="1" applyProtection="1"/>
    <xf numFmtId="0" fontId="15" fillId="0" borderId="0" xfId="0" applyFont="1" applyAlignment="1" applyProtection="1"/>
    <xf numFmtId="0" fontId="13" fillId="0" borderId="35" xfId="0" applyFont="1" applyFill="1" applyBorder="1" applyAlignment="1">
      <alignment horizontal="center" vertical="center" wrapText="1"/>
    </xf>
    <xf numFmtId="1" fontId="14" fillId="0" borderId="36" xfId="0" applyNumberFormat="1" applyFont="1" applyBorder="1" applyAlignment="1" applyProtection="1">
      <alignment horizontal="center" vertical="center"/>
      <protection locked="0"/>
    </xf>
    <xf numFmtId="1" fontId="14" fillId="0" borderId="37" xfId="0" applyNumberFormat="1" applyFont="1" applyBorder="1" applyAlignment="1" applyProtection="1">
      <alignment horizontal="center" vertical="center"/>
      <protection locked="0"/>
    </xf>
    <xf numFmtId="1" fontId="12" fillId="0" borderId="38" xfId="0" applyNumberFormat="1" applyFont="1" applyBorder="1" applyAlignment="1">
      <alignment horizontal="center" vertical="center"/>
    </xf>
    <xf numFmtId="1" fontId="14" fillId="0" borderId="39" xfId="0" applyNumberFormat="1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textRotation="90"/>
    </xf>
    <xf numFmtId="0" fontId="15" fillId="0" borderId="47" xfId="0" applyFont="1" applyBorder="1" applyAlignment="1">
      <alignment horizontal="center" vertical="center"/>
    </xf>
    <xf numFmtId="1" fontId="15" fillId="6" borderId="48" xfId="0" applyNumberFormat="1" applyFont="1" applyFill="1" applyBorder="1" applyAlignment="1">
      <alignment horizontal="center" vertical="center"/>
    </xf>
    <xf numFmtId="1" fontId="25" fillId="0" borderId="48" xfId="0" applyNumberFormat="1" applyFont="1" applyBorder="1" applyAlignment="1" applyProtection="1">
      <alignment horizontal="center" vertical="center"/>
    </xf>
    <xf numFmtId="1" fontId="25" fillId="0" borderId="49" xfId="0" applyNumberFormat="1" applyFont="1" applyBorder="1" applyAlignment="1" applyProtection="1">
      <alignment horizontal="center" vertical="center"/>
    </xf>
    <xf numFmtId="1" fontId="25" fillId="0" borderId="0" xfId="0" applyNumberFormat="1" applyFont="1" applyBorder="1" applyAlignment="1" applyProtection="1">
      <alignment horizontal="center" vertical="center"/>
    </xf>
    <xf numFmtId="0" fontId="15" fillId="0" borderId="50" xfId="0" applyFont="1" applyBorder="1" applyAlignment="1">
      <alignment horizontal="center" vertical="center"/>
    </xf>
    <xf numFmtId="165" fontId="15" fillId="6" borderId="51" xfId="0" applyNumberFormat="1" applyFont="1" applyFill="1" applyBorder="1" applyAlignment="1">
      <alignment horizontal="center" vertical="center"/>
    </xf>
    <xf numFmtId="165" fontId="25" fillId="0" borderId="51" xfId="0" applyNumberFormat="1" applyFont="1" applyBorder="1" applyAlignment="1" applyProtection="1">
      <alignment horizontal="center" vertical="center"/>
    </xf>
    <xf numFmtId="165" fontId="15" fillId="0" borderId="52" xfId="0" applyNumberFormat="1" applyFont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165" fontId="15" fillId="0" borderId="31" xfId="0" applyNumberFormat="1" applyFont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1" fontId="25" fillId="0" borderId="0" xfId="0" applyNumberFormat="1" applyFont="1" applyBorder="1" applyAlignment="1" applyProtection="1">
      <alignment horizontal="center" vertical="center"/>
    </xf>
    <xf numFmtId="0" fontId="11" fillId="0" borderId="0" xfId="0" applyFont="1" applyBorder="1"/>
    <xf numFmtId="0" fontId="1" fillId="0" borderId="0" xfId="0" applyFont="1" applyBorder="1"/>
    <xf numFmtId="166" fontId="2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53" xfId="1" applyFont="1" applyBorder="1" applyAlignment="1">
      <alignment vertical="center"/>
    </xf>
    <xf numFmtId="0" fontId="13" fillId="0" borderId="0" xfId="0" applyFont="1" applyBorder="1" applyAlignment="1">
      <alignment horizontal="center" vertical="center" textRotation="90"/>
    </xf>
    <xf numFmtId="0" fontId="20" fillId="0" borderId="0" xfId="0" applyFont="1" applyFill="1" applyAlignment="1">
      <alignment horizontal="center"/>
    </xf>
    <xf numFmtId="0" fontId="17" fillId="0" borderId="2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Alignment="1" applyProtection="1">
      <alignment horizontal="left"/>
    </xf>
    <xf numFmtId="0" fontId="17" fillId="0" borderId="23" xfId="0" applyFont="1" applyFill="1" applyBorder="1" applyAlignment="1" applyProtection="1">
      <alignment horizontal="center" vertical="center"/>
      <protection locked="0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0" fontId="17" fillId="0" borderId="43" xfId="0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7" fillId="0" borderId="44" xfId="0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Alignment="1">
      <alignment horizontal="center"/>
    </xf>
    <xf numFmtId="0" fontId="18" fillId="0" borderId="18" xfId="0" applyFont="1" applyFill="1" applyBorder="1" applyAlignment="1" applyProtection="1">
      <alignment horizontal="center" vertical="center"/>
    </xf>
    <xf numFmtId="0" fontId="18" fillId="0" borderId="21" xfId="0" applyFont="1" applyFill="1" applyBorder="1" applyAlignment="1" applyProtection="1">
      <alignment horizontal="center" vertical="center"/>
    </xf>
    <xf numFmtId="0" fontId="17" fillId="0" borderId="11" xfId="0" applyFont="1" applyFill="1" applyBorder="1" applyAlignment="1" applyProtection="1">
      <alignment horizontal="center" vertical="center"/>
      <protection locked="0"/>
    </xf>
    <xf numFmtId="0" fontId="17" fillId="0" borderId="19" xfId="0" applyFont="1" applyFill="1" applyBorder="1" applyAlignment="1" applyProtection="1">
      <alignment horizontal="center" vertical="center"/>
      <protection locked="0"/>
    </xf>
    <xf numFmtId="0" fontId="17" fillId="0" borderId="45" xfId="0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 applyProtection="1">
      <alignment horizontal="center" vertical="center"/>
    </xf>
    <xf numFmtId="164" fontId="17" fillId="0" borderId="3" xfId="0" applyNumberFormat="1" applyFont="1" applyFill="1" applyBorder="1" applyAlignment="1" applyProtection="1">
      <alignment horizontal="center" vertical="center"/>
      <protection locked="0"/>
    </xf>
    <xf numFmtId="164" fontId="17" fillId="0" borderId="0" xfId="0" applyNumberFormat="1" applyFont="1" applyFill="1" applyBorder="1" applyAlignment="1" applyProtection="1">
      <alignment horizontal="center" vertical="center"/>
      <protection locked="0"/>
    </xf>
    <xf numFmtId="164" fontId="17" fillId="0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3" xfId="1" applyNumberFormat="1" applyFill="1" applyBorder="1" applyAlignment="1" applyProtection="1">
      <alignment horizontal="center" vertical="center"/>
      <protection locked="0"/>
    </xf>
    <xf numFmtId="0" fontId="17" fillId="0" borderId="22" xfId="0" applyNumberFormat="1" applyFont="1" applyFill="1" applyBorder="1" applyAlignment="1" applyProtection="1">
      <alignment horizontal="center" vertical="center"/>
      <protection locked="0"/>
    </xf>
    <xf numFmtId="0" fontId="17" fillId="0" borderId="43" xfId="0" applyNumberFormat="1" applyFont="1" applyFill="1" applyBorder="1" applyAlignment="1" applyProtection="1">
      <alignment horizontal="center" vertical="center"/>
      <protection locked="0"/>
    </xf>
    <xf numFmtId="0" fontId="17" fillId="0" borderId="18" xfId="0" applyFont="1" applyFill="1" applyBorder="1" applyAlignment="1" applyProtection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</xf>
    <xf numFmtId="0" fontId="17" fillId="0" borderId="30" xfId="0" applyFont="1" applyFill="1" applyBorder="1" applyAlignment="1" applyProtection="1">
      <alignment horizontal="center" vertical="center"/>
    </xf>
    <xf numFmtId="0" fontId="17" fillId="0" borderId="31" xfId="0" applyFont="1" applyFill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164" fontId="0" fillId="0" borderId="30" xfId="0" applyNumberFormat="1" applyFill="1" applyBorder="1" applyAlignment="1" applyProtection="1">
      <alignment horizontal="center" vertical="center"/>
      <protection locked="0"/>
    </xf>
    <xf numFmtId="164" fontId="0" fillId="0" borderId="32" xfId="0" applyNumberFormat="1" applyFill="1" applyBorder="1" applyAlignment="1" applyProtection="1">
      <alignment horizontal="center" vertical="center"/>
      <protection locked="0"/>
    </xf>
    <xf numFmtId="164" fontId="0" fillId="0" borderId="31" xfId="0" applyNumberFormat="1" applyFill="1" applyBorder="1" applyAlignment="1" applyProtection="1">
      <alignment horizontal="center" vertical="center"/>
      <protection locked="0"/>
    </xf>
    <xf numFmtId="0" fontId="18" fillId="0" borderId="30" xfId="0" applyFont="1" applyFill="1" applyBorder="1" applyAlignment="1" applyProtection="1">
      <alignment horizontal="center" vertical="center"/>
    </xf>
    <xf numFmtId="0" fontId="18" fillId="0" borderId="31" xfId="0" applyFont="1" applyFill="1" applyBorder="1" applyAlignment="1" applyProtection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 textRotation="90"/>
    </xf>
    <xf numFmtId="0" fontId="0" fillId="0" borderId="0" xfId="0" applyFill="1"/>
    <xf numFmtId="0" fontId="2" fillId="0" borderId="0" xfId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13" fillId="3" borderId="41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2" fillId="0" borderId="30" xfId="1" applyNumberFormat="1" applyFill="1" applyBorder="1" applyAlignment="1" applyProtection="1">
      <alignment horizontal="center" vertical="center"/>
      <protection locked="0"/>
    </xf>
    <xf numFmtId="0" fontId="2" fillId="0" borderId="32" xfId="1" applyNumberFormat="1" applyFill="1" applyBorder="1" applyAlignment="1" applyProtection="1">
      <alignment horizontal="center" vertical="center"/>
      <protection locked="0"/>
    </xf>
    <xf numFmtId="0" fontId="2" fillId="0" borderId="31" xfId="1" applyNumberFormat="1" applyFill="1" applyBorder="1" applyAlignment="1" applyProtection="1">
      <alignment horizontal="center" vertical="center"/>
      <protection locked="0"/>
    </xf>
    <xf numFmtId="0" fontId="15" fillId="5" borderId="16" xfId="0" applyFont="1" applyFill="1" applyBorder="1" applyAlignment="1">
      <alignment horizontal="center" vertical="center" textRotation="90"/>
    </xf>
    <xf numFmtId="0" fontId="15" fillId="5" borderId="14" xfId="0" applyFont="1" applyFill="1" applyBorder="1" applyAlignment="1">
      <alignment horizontal="center" vertical="center" textRotation="90"/>
    </xf>
    <xf numFmtId="0" fontId="26" fillId="0" borderId="28" xfId="1" applyFont="1" applyFill="1" applyBorder="1" applyAlignment="1">
      <alignment horizontal="center" vertical="center"/>
    </xf>
    <xf numFmtId="0" fontId="26" fillId="0" borderId="29" xfId="1" applyFont="1" applyFill="1" applyBorder="1" applyAlignment="1">
      <alignment horizontal="center" vertical="center"/>
    </xf>
    <xf numFmtId="0" fontId="26" fillId="0" borderId="34" xfId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3" borderId="40" xfId="0" applyFont="1" applyFill="1" applyBorder="1" applyAlignment="1">
      <alignment horizontal="center" vertical="center" wrapText="1"/>
    </xf>
    <xf numFmtId="1" fontId="25" fillId="0" borderId="48" xfId="0" applyNumberFormat="1" applyFont="1" applyBorder="1" applyAlignment="1" applyProtection="1">
      <alignment horizontal="center" vertical="center"/>
    </xf>
    <xf numFmtId="0" fontId="15" fillId="6" borderId="48" xfId="0" applyFont="1" applyFill="1" applyBorder="1" applyAlignment="1">
      <alignment horizontal="center" vertical="center"/>
    </xf>
    <xf numFmtId="1" fontId="25" fillId="0" borderId="0" xfId="0" applyNumberFormat="1" applyFont="1" applyBorder="1" applyAlignment="1" applyProtection="1">
      <alignment horizontal="center" vertical="center"/>
    </xf>
    <xf numFmtId="1" fontId="25" fillId="0" borderId="51" xfId="0" applyNumberFormat="1" applyFont="1" applyBorder="1" applyAlignment="1" applyProtection="1">
      <alignment horizontal="center" vertical="center"/>
    </xf>
    <xf numFmtId="0" fontId="15" fillId="6" borderId="51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8" fillId="7" borderId="0" xfId="2" applyFont="1" applyFill="1" applyAlignment="1" applyProtection="1">
      <alignment horizontal="center" vertical="center"/>
      <protection hidden="1"/>
    </xf>
    <xf numFmtId="0" fontId="29" fillId="7" borderId="0" xfId="0" applyFont="1" applyFill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/>
  </cellStyles>
  <dxfs count="1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33673</xdr:colOff>
      <xdr:row>0</xdr:row>
      <xdr:rowOff>394869</xdr:rowOff>
    </xdr:from>
    <xdr:ext cx="1883991" cy="1590670"/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693102" y="394869"/>
          <a:ext cx="1883991" cy="159067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8</xdr:col>
      <xdr:colOff>1536095</xdr:colOff>
      <xdr:row>0</xdr:row>
      <xdr:rowOff>36286</xdr:rowOff>
    </xdr:from>
    <xdr:to>
      <xdr:col>10</xdr:col>
      <xdr:colOff>469296</xdr:colOff>
      <xdr:row>6</xdr:row>
      <xdr:rowOff>108858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5524" y="36286"/>
          <a:ext cx="2852058" cy="235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.laperrousaz@fol74.org" TargetMode="External"/><Relationship Id="rId1" Type="http://schemas.openxmlformats.org/officeDocument/2006/relationships/hyperlink" Target="http://www.fol74.org/college-au-cinema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IT116"/>
  <sheetViews>
    <sheetView tabSelected="1" zoomScale="63" zoomScaleNormal="63" zoomScalePageLayoutView="32" workbookViewId="0">
      <selection activeCell="F49" sqref="F49"/>
    </sheetView>
  </sheetViews>
  <sheetFormatPr baseColWidth="10" defaultRowHeight="16.5"/>
  <cols>
    <col min="1" max="1" width="7.1640625" style="1" bestFit="1" customWidth="1"/>
    <col min="2" max="2" width="37" style="1" bestFit="1" customWidth="1"/>
    <col min="3" max="10" width="25.6640625" style="1" customWidth="1"/>
    <col min="11" max="251" width="10.58203125" style="1" customWidth="1"/>
    <col min="252" max="1018" width="10.58203125" customWidth="1"/>
    <col min="1019" max="1019" width="11" customWidth="1"/>
  </cols>
  <sheetData>
    <row r="1" spans="1:10" ht="42.75" customHeight="1">
      <c r="A1" s="82" t="s">
        <v>72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3.25" customHeight="1">
      <c r="A2" s="92" t="s">
        <v>56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9.25" customHeight="1" thickBot="1">
      <c r="A3" s="83"/>
      <c r="B3" s="83"/>
      <c r="C3" s="84"/>
      <c r="D3" s="84"/>
      <c r="E3" s="84"/>
      <c r="F3" s="48"/>
      <c r="G3" s="85"/>
      <c r="H3" s="85"/>
      <c r="I3" s="49"/>
      <c r="J3" s="49"/>
    </row>
    <row r="4" spans="1:10" ht="29.25" customHeight="1" thickBot="1">
      <c r="A4" s="93" t="s">
        <v>19</v>
      </c>
      <c r="B4" s="93"/>
      <c r="C4" s="86"/>
      <c r="D4" s="87"/>
      <c r="E4" s="88"/>
      <c r="F4" s="48"/>
      <c r="G4" s="50"/>
      <c r="H4" s="50"/>
      <c r="I4" s="50"/>
      <c r="J4" s="50"/>
    </row>
    <row r="5" spans="1:10" ht="29.25" customHeight="1" thickTop="1" thickBot="1">
      <c r="A5" s="94" t="s">
        <v>40</v>
      </c>
      <c r="B5" s="94"/>
      <c r="C5" s="89"/>
      <c r="D5" s="90"/>
      <c r="E5" s="91"/>
      <c r="F5" s="48"/>
      <c r="G5" s="50"/>
      <c r="H5" s="50"/>
      <c r="I5" s="50"/>
      <c r="J5" s="50"/>
    </row>
    <row r="6" spans="1:10" ht="29.25" customHeight="1" thickBot="1">
      <c r="A6" s="98" t="s">
        <v>12</v>
      </c>
      <c r="B6" s="98"/>
      <c r="C6" s="95"/>
      <c r="D6" s="96"/>
      <c r="E6" s="97"/>
      <c r="F6" s="43"/>
      <c r="G6" s="50"/>
      <c r="H6" s="50"/>
      <c r="I6" s="50"/>
      <c r="J6" s="50"/>
    </row>
    <row r="7" spans="1:10" ht="29.25" customHeight="1" thickBot="1">
      <c r="A7" s="98" t="s">
        <v>3</v>
      </c>
      <c r="B7" s="98"/>
      <c r="C7" s="99"/>
      <c r="D7" s="100"/>
      <c r="E7" s="101"/>
      <c r="F7" s="43"/>
      <c r="G7" s="47"/>
      <c r="H7" s="47"/>
      <c r="I7" s="51"/>
      <c r="J7" s="45"/>
    </row>
    <row r="8" spans="1:10" ht="29.25" customHeight="1" thickBot="1">
      <c r="A8" s="105" t="s">
        <v>80</v>
      </c>
      <c r="B8" s="105"/>
      <c r="C8" s="102"/>
      <c r="D8" s="103"/>
      <c r="E8" s="104"/>
      <c r="F8" s="44"/>
      <c r="G8" s="108" t="s">
        <v>18</v>
      </c>
      <c r="H8" s="108"/>
      <c r="I8" s="108"/>
      <c r="J8" s="50"/>
    </row>
    <row r="9" spans="1:10" ht="29.25" customHeight="1" thickTop="1" thickBot="1">
      <c r="A9" s="117" t="s">
        <v>14</v>
      </c>
      <c r="B9" s="118"/>
      <c r="C9" s="111"/>
      <c r="D9" s="112"/>
      <c r="E9" s="113"/>
      <c r="F9" s="44"/>
      <c r="G9" s="46" t="s">
        <v>15</v>
      </c>
      <c r="H9" s="106"/>
      <c r="I9" s="107"/>
      <c r="J9" s="50"/>
    </row>
    <row r="10" spans="1:10" ht="29.25" customHeight="1" thickTop="1" thickBot="1">
      <c r="A10" s="109" t="s">
        <v>11</v>
      </c>
      <c r="B10" s="110"/>
      <c r="C10" s="114"/>
      <c r="D10" s="115"/>
      <c r="E10" s="116"/>
      <c r="F10" s="50"/>
      <c r="G10" s="46" t="s">
        <v>16</v>
      </c>
      <c r="H10" s="130" t="s">
        <v>71</v>
      </c>
      <c r="I10" s="131"/>
      <c r="J10" s="50"/>
    </row>
    <row r="11" spans="1:10" ht="29.25" customHeight="1" thickTop="1" thickBot="1">
      <c r="A11" s="109" t="s">
        <v>10</v>
      </c>
      <c r="B11" s="110"/>
      <c r="C11" s="132"/>
      <c r="D11" s="133"/>
      <c r="E11" s="134"/>
      <c r="F11" s="44"/>
      <c r="G11" s="36"/>
      <c r="H11" s="37"/>
      <c r="I11" s="50"/>
      <c r="J11" s="50"/>
    </row>
    <row r="12" spans="1:10" ht="29.25" customHeight="1" thickTop="1" thickBot="1">
      <c r="A12" s="124"/>
      <c r="B12" s="124"/>
      <c r="C12" s="124"/>
      <c r="D12" s="124"/>
      <c r="E12" s="124"/>
      <c r="F12" s="44"/>
      <c r="G12" s="123"/>
      <c r="H12" s="123"/>
      <c r="I12" s="45"/>
      <c r="J12" s="45"/>
    </row>
    <row r="13" spans="1:10" s="28" customFormat="1" ht="24.5" thickTop="1">
      <c r="A13" s="127" t="s">
        <v>55</v>
      </c>
      <c r="B13" s="128"/>
      <c r="C13" s="128"/>
      <c r="D13" s="128"/>
      <c r="E13" s="128"/>
      <c r="F13" s="128"/>
      <c r="G13" s="128"/>
      <c r="H13" s="128"/>
      <c r="I13" s="128"/>
      <c r="J13" s="129"/>
    </row>
    <row r="14" spans="1:10" s="28" customFormat="1" ht="25.5" thickBot="1">
      <c r="A14" s="137" t="s">
        <v>9</v>
      </c>
      <c r="B14" s="138"/>
      <c r="C14" s="138"/>
      <c r="D14" s="138"/>
      <c r="E14" s="138"/>
      <c r="F14" s="138"/>
      <c r="G14" s="138"/>
      <c r="H14" s="138"/>
      <c r="I14" s="138"/>
      <c r="J14" s="139"/>
    </row>
    <row r="15" spans="1:10" s="28" customFormat="1" ht="45.75" customHeight="1" thickTop="1" thickBot="1">
      <c r="A15" s="140"/>
      <c r="B15" s="140"/>
      <c r="C15" s="140"/>
      <c r="D15" s="140"/>
      <c r="E15" s="140"/>
      <c r="F15" s="140"/>
      <c r="G15" s="140"/>
      <c r="H15" s="140"/>
      <c r="I15" s="140"/>
      <c r="J15" s="140"/>
    </row>
    <row r="16" spans="1:10" ht="48.75" customHeight="1" thickTop="1" thickBot="1">
      <c r="A16" s="122"/>
      <c r="B16" s="122"/>
      <c r="C16" s="122"/>
      <c r="D16" s="122"/>
      <c r="E16" s="126" t="s">
        <v>61</v>
      </c>
      <c r="F16" s="125"/>
      <c r="G16" s="125" t="s">
        <v>62</v>
      </c>
      <c r="H16" s="125"/>
      <c r="I16" s="125" t="s">
        <v>63</v>
      </c>
      <c r="J16" s="143"/>
    </row>
    <row r="17" spans="1:10" s="24" customFormat="1" ht="108" customHeight="1" thickTop="1">
      <c r="A17" s="27"/>
      <c r="B17" s="57" t="s">
        <v>8</v>
      </c>
      <c r="C17" s="58" t="s">
        <v>7</v>
      </c>
      <c r="D17" s="58" t="s">
        <v>17</v>
      </c>
      <c r="E17" s="25" t="s">
        <v>81</v>
      </c>
      <c r="F17" s="25" t="s">
        <v>82</v>
      </c>
      <c r="G17" s="25" t="s">
        <v>83</v>
      </c>
      <c r="H17" s="26" t="s">
        <v>84</v>
      </c>
      <c r="I17" s="25" t="s">
        <v>85</v>
      </c>
      <c r="J17" s="52" t="s">
        <v>86</v>
      </c>
    </row>
    <row r="18" spans="1:10" ht="40" customHeight="1">
      <c r="A18" s="121" t="s">
        <v>41</v>
      </c>
      <c r="B18" s="16"/>
      <c r="C18" s="23"/>
      <c r="D18" s="13"/>
      <c r="E18" s="13"/>
      <c r="F18" s="12"/>
      <c r="G18" s="11"/>
      <c r="H18" s="15"/>
      <c r="I18" s="13"/>
      <c r="J18" s="53"/>
    </row>
    <row r="19" spans="1:10" ht="40" customHeight="1">
      <c r="A19" s="121"/>
      <c r="B19" s="16"/>
      <c r="C19" s="16"/>
      <c r="D19" s="13"/>
      <c r="E19" s="13"/>
      <c r="F19" s="12"/>
      <c r="G19" s="11"/>
      <c r="H19" s="15"/>
      <c r="I19" s="13"/>
      <c r="J19" s="53"/>
    </row>
    <row r="20" spans="1:10" ht="40" customHeight="1">
      <c r="A20" s="121"/>
      <c r="B20" s="16"/>
      <c r="C20" s="16"/>
      <c r="D20" s="13"/>
      <c r="E20" s="13"/>
      <c r="F20" s="12"/>
      <c r="G20" s="11"/>
      <c r="H20" s="15"/>
      <c r="I20" s="13"/>
      <c r="J20" s="53"/>
    </row>
    <row r="21" spans="1:10" ht="40" customHeight="1">
      <c r="A21" s="121"/>
      <c r="B21" s="16"/>
      <c r="C21" s="16"/>
      <c r="D21" s="13"/>
      <c r="E21" s="13"/>
      <c r="F21" s="12"/>
      <c r="G21" s="11"/>
      <c r="H21" s="15"/>
      <c r="I21" s="13"/>
      <c r="J21" s="53"/>
    </row>
    <row r="22" spans="1:10" ht="40" customHeight="1">
      <c r="A22" s="121"/>
      <c r="B22" s="16"/>
      <c r="C22" s="16"/>
      <c r="D22" s="13"/>
      <c r="E22" s="13"/>
      <c r="F22" s="12"/>
      <c r="G22" s="11"/>
      <c r="H22" s="15"/>
      <c r="I22" s="13"/>
      <c r="J22" s="53"/>
    </row>
    <row r="23" spans="1:10" ht="40" customHeight="1">
      <c r="A23" s="121"/>
      <c r="B23" s="16"/>
      <c r="C23" s="16"/>
      <c r="D23" s="13"/>
      <c r="E23" s="13"/>
      <c r="F23" s="12"/>
      <c r="G23" s="11"/>
      <c r="H23" s="15"/>
      <c r="I23" s="13"/>
      <c r="J23" s="53"/>
    </row>
    <row r="24" spans="1:10" ht="40" customHeight="1">
      <c r="A24" s="121"/>
      <c r="B24" s="16"/>
      <c r="C24" s="16"/>
      <c r="D24" s="13"/>
      <c r="E24" s="13"/>
      <c r="F24" s="12"/>
      <c r="G24" s="11"/>
      <c r="H24" s="15"/>
      <c r="I24" s="13"/>
      <c r="J24" s="53"/>
    </row>
    <row r="25" spans="1:10" ht="40" customHeight="1">
      <c r="A25" s="121"/>
      <c r="B25" s="16"/>
      <c r="C25" s="16"/>
      <c r="D25" s="13"/>
      <c r="E25" s="13"/>
      <c r="F25" s="12"/>
      <c r="G25" s="11"/>
      <c r="H25" s="15"/>
      <c r="I25" s="13"/>
      <c r="J25" s="53"/>
    </row>
    <row r="26" spans="1:10" ht="40" customHeight="1">
      <c r="A26" s="121"/>
      <c r="B26" s="16"/>
      <c r="C26" s="16"/>
      <c r="D26" s="13"/>
      <c r="E26" s="13"/>
      <c r="F26" s="12"/>
      <c r="G26" s="11"/>
      <c r="H26" s="15"/>
      <c r="I26" s="13"/>
      <c r="J26" s="53"/>
    </row>
    <row r="27" spans="1:10" ht="40" customHeight="1">
      <c r="A27" s="121"/>
      <c r="B27" s="16"/>
      <c r="C27" s="16"/>
      <c r="D27" s="13"/>
      <c r="E27" s="13"/>
      <c r="F27" s="12"/>
      <c r="G27" s="11"/>
      <c r="H27" s="15"/>
      <c r="I27" s="13"/>
      <c r="J27" s="53"/>
    </row>
    <row r="28" spans="1:10" ht="40" customHeight="1">
      <c r="A28" s="121"/>
      <c r="B28" s="16"/>
      <c r="C28" s="16"/>
      <c r="D28" s="13"/>
      <c r="E28" s="13"/>
      <c r="F28" s="12"/>
      <c r="G28" s="11"/>
      <c r="H28" s="15"/>
      <c r="I28" s="13"/>
      <c r="J28" s="53"/>
    </row>
    <row r="29" spans="1:10" ht="40" customHeight="1" thickBot="1">
      <c r="A29" s="121"/>
      <c r="B29" s="14"/>
      <c r="C29" s="14"/>
      <c r="D29" s="15"/>
      <c r="E29" s="13"/>
      <c r="F29" s="12"/>
      <c r="G29" s="11"/>
      <c r="H29" s="10"/>
      <c r="I29" s="11"/>
      <c r="J29" s="54"/>
    </row>
    <row r="30" spans="1:10" s="1" customFormat="1" ht="40" customHeight="1" thickTop="1" thickBot="1">
      <c r="A30" s="6"/>
      <c r="B30" s="141" t="s">
        <v>42</v>
      </c>
      <c r="C30" s="142"/>
      <c r="D30" s="40">
        <f t="shared" ref="D30:J30" si="0">SUM(D18:D29)</f>
        <v>0</v>
      </c>
      <c r="E30" s="9">
        <f t="shared" si="0"/>
        <v>0</v>
      </c>
      <c r="F30" s="8">
        <f t="shared" si="0"/>
        <v>0</v>
      </c>
      <c r="G30" s="7">
        <f t="shared" si="0"/>
        <v>0</v>
      </c>
      <c r="H30" s="7">
        <f t="shared" si="0"/>
        <v>0</v>
      </c>
      <c r="I30" s="7">
        <f t="shared" si="0"/>
        <v>0</v>
      </c>
      <c r="J30" s="55">
        <f t="shared" si="0"/>
        <v>0</v>
      </c>
    </row>
    <row r="31" spans="1:10" s="1" customFormat="1" ht="40" customHeight="1" thickTop="1">
      <c r="A31" s="135" t="s">
        <v>43</v>
      </c>
      <c r="B31" s="22"/>
      <c r="C31" s="21"/>
      <c r="D31" s="18"/>
      <c r="E31" s="18"/>
      <c r="F31" s="20"/>
      <c r="G31" s="19"/>
      <c r="H31" s="17"/>
      <c r="I31" s="18"/>
      <c r="J31" s="56"/>
    </row>
    <row r="32" spans="1:10" ht="40" customHeight="1">
      <c r="A32" s="136"/>
      <c r="B32" s="16"/>
      <c r="C32" s="16"/>
      <c r="D32" s="13"/>
      <c r="E32" s="13"/>
      <c r="F32" s="12"/>
      <c r="G32" s="11"/>
      <c r="H32" s="15"/>
      <c r="I32" s="13"/>
      <c r="J32" s="53"/>
    </row>
    <row r="33" spans="1:254" ht="40" customHeight="1">
      <c r="A33" s="136"/>
      <c r="B33" s="16"/>
      <c r="C33" s="16"/>
      <c r="D33" s="13"/>
      <c r="E33" s="13"/>
      <c r="F33" s="12"/>
      <c r="G33" s="11"/>
      <c r="H33" s="15"/>
      <c r="I33" s="13"/>
      <c r="J33" s="53"/>
    </row>
    <row r="34" spans="1:254" ht="40" customHeight="1">
      <c r="A34" s="136"/>
      <c r="B34" s="16"/>
      <c r="C34" s="16"/>
      <c r="D34" s="13"/>
      <c r="E34" s="13"/>
      <c r="F34" s="12"/>
      <c r="G34" s="11"/>
      <c r="H34" s="15"/>
      <c r="I34" s="13"/>
      <c r="J34" s="53"/>
    </row>
    <row r="35" spans="1:254" ht="40" customHeight="1">
      <c r="A35" s="136"/>
      <c r="B35" s="16"/>
      <c r="C35" s="16"/>
      <c r="D35" s="13"/>
      <c r="E35" s="13"/>
      <c r="F35" s="12"/>
      <c r="G35" s="11"/>
      <c r="H35" s="15"/>
      <c r="I35" s="13"/>
      <c r="J35" s="53"/>
    </row>
    <row r="36" spans="1:254" ht="40" customHeight="1">
      <c r="A36" s="136"/>
      <c r="B36" s="16"/>
      <c r="C36" s="16"/>
      <c r="D36" s="13"/>
      <c r="E36" s="13"/>
      <c r="F36" s="12"/>
      <c r="G36" s="11"/>
      <c r="H36" s="15"/>
      <c r="I36" s="13"/>
      <c r="J36" s="53"/>
    </row>
    <row r="37" spans="1:254" ht="40" customHeight="1">
      <c r="A37" s="136"/>
      <c r="B37" s="16"/>
      <c r="C37" s="16"/>
      <c r="D37" s="13"/>
      <c r="E37" s="13"/>
      <c r="F37" s="12"/>
      <c r="G37" s="11"/>
      <c r="H37" s="15"/>
      <c r="I37" s="13"/>
      <c r="J37" s="53"/>
    </row>
    <row r="38" spans="1:254" ht="40" customHeight="1">
      <c r="A38" s="136"/>
      <c r="B38" s="16"/>
      <c r="C38" s="16"/>
      <c r="D38" s="13"/>
      <c r="E38" s="13"/>
      <c r="F38" s="12"/>
      <c r="G38" s="11"/>
      <c r="H38" s="15"/>
      <c r="I38" s="13"/>
      <c r="J38" s="53"/>
    </row>
    <row r="39" spans="1:254" ht="40" customHeight="1">
      <c r="A39" s="136"/>
      <c r="B39" s="16"/>
      <c r="C39" s="16"/>
      <c r="D39" s="13"/>
      <c r="E39" s="13"/>
      <c r="F39" s="12"/>
      <c r="G39" s="11"/>
      <c r="H39" s="15"/>
      <c r="I39" s="13"/>
      <c r="J39" s="53"/>
    </row>
    <row r="40" spans="1:254" ht="40" customHeight="1">
      <c r="A40" s="136"/>
      <c r="B40" s="16"/>
      <c r="C40" s="16"/>
      <c r="D40" s="13"/>
      <c r="E40" s="13"/>
      <c r="F40" s="12"/>
      <c r="G40" s="11"/>
      <c r="H40" s="15"/>
      <c r="I40" s="13"/>
      <c r="J40" s="53"/>
    </row>
    <row r="41" spans="1:254" ht="40" customHeight="1">
      <c r="A41" s="136"/>
      <c r="B41" s="16"/>
      <c r="C41" s="16"/>
      <c r="D41" s="13"/>
      <c r="E41" s="13"/>
      <c r="F41" s="12"/>
      <c r="G41" s="11"/>
      <c r="H41" s="15"/>
      <c r="I41" s="13"/>
      <c r="J41" s="53"/>
      <c r="L41" s="74"/>
    </row>
    <row r="42" spans="1:254" ht="40" customHeight="1" thickBot="1">
      <c r="A42" s="136"/>
      <c r="B42" s="14"/>
      <c r="C42" s="14"/>
      <c r="D42" s="15"/>
      <c r="E42" s="13"/>
      <c r="F42" s="12"/>
      <c r="G42" s="11"/>
      <c r="H42" s="10"/>
      <c r="I42" s="11"/>
      <c r="J42" s="54"/>
    </row>
    <row r="43" spans="1:254" s="1" customFormat="1" ht="40" customHeight="1" thickTop="1" thickBot="1">
      <c r="A43" s="6"/>
      <c r="B43" s="119" t="s">
        <v>44</v>
      </c>
      <c r="C43" s="120"/>
      <c r="D43" s="41">
        <f>SUM(D31:D42)</f>
        <v>0</v>
      </c>
      <c r="E43" s="9">
        <f t="shared" ref="E43:J43" si="1">SUM(E31:E42)</f>
        <v>0</v>
      </c>
      <c r="F43" s="8">
        <f t="shared" si="1"/>
        <v>0</v>
      </c>
      <c r="G43" s="7">
        <f t="shared" si="1"/>
        <v>0</v>
      </c>
      <c r="H43" s="7">
        <f t="shared" si="1"/>
        <v>0</v>
      </c>
      <c r="I43" s="7">
        <f t="shared" si="1"/>
        <v>0</v>
      </c>
      <c r="J43" s="55">
        <f t="shared" si="1"/>
        <v>0</v>
      </c>
    </row>
    <row r="44" spans="1:254" ht="40" customHeight="1" thickTop="1" thickBot="1">
      <c r="A44" s="81"/>
      <c r="B44" s="81"/>
      <c r="C44" s="81"/>
      <c r="D44" s="81"/>
      <c r="E44" s="81"/>
      <c r="F44" s="81"/>
      <c r="G44" s="81"/>
      <c r="H44" s="81"/>
      <c r="I44" s="81"/>
      <c r="J44" s="81"/>
    </row>
    <row r="45" spans="1:254" ht="40" customHeight="1" thickBot="1">
      <c r="A45" s="6"/>
      <c r="B45" s="5"/>
      <c r="C45" s="4" t="s">
        <v>6</v>
      </c>
      <c r="D45" s="3">
        <f>SUM(D30,D43)</f>
        <v>0</v>
      </c>
      <c r="E45" s="3">
        <f t="shared" ref="E45:J45" si="2">SUM(E30,E43)</f>
        <v>0</v>
      </c>
      <c r="F45" s="3">
        <f t="shared" si="2"/>
        <v>0</v>
      </c>
      <c r="G45" s="3">
        <f t="shared" si="2"/>
        <v>0</v>
      </c>
      <c r="H45" s="3">
        <f t="shared" si="2"/>
        <v>0</v>
      </c>
      <c r="I45" s="3">
        <f t="shared" si="2"/>
        <v>0</v>
      </c>
      <c r="J45" s="3">
        <f t="shared" si="2"/>
        <v>0</v>
      </c>
      <c r="K45" s="2"/>
    </row>
    <row r="46" spans="1:254" ht="40" customHeight="1" thickTop="1" thickBot="1">
      <c r="A46" s="59"/>
      <c r="B46" s="32"/>
      <c r="C46" s="38" t="s">
        <v>45</v>
      </c>
      <c r="D46" s="34">
        <f>COUNTA(B18:B29)</f>
        <v>0</v>
      </c>
      <c r="E46" s="39" t="s">
        <v>46</v>
      </c>
      <c r="F46" s="34">
        <f>COUNTA(B31:B42)</f>
        <v>0</v>
      </c>
      <c r="G46"/>
      <c r="H46" s="33"/>
      <c r="I46" s="33"/>
      <c r="J46" s="33"/>
      <c r="K46" s="2"/>
    </row>
    <row r="47" spans="1:254" ht="40" customHeight="1" thickBot="1">
      <c r="A47" s="59"/>
      <c r="B47" s="32"/>
      <c r="C47" s="69"/>
      <c r="D47" s="33"/>
      <c r="E47" s="71"/>
      <c r="F47" s="33"/>
      <c r="G47"/>
      <c r="H47" s="33"/>
      <c r="I47" s="33"/>
      <c r="J47" s="33"/>
      <c r="K47" s="2"/>
      <c r="M47" s="74"/>
    </row>
    <row r="48" spans="1:254" ht="40" customHeight="1" thickTop="1">
      <c r="A48" s="59"/>
      <c r="B48" s="60" t="s">
        <v>68</v>
      </c>
      <c r="C48" s="61">
        <f>SUM(E45:F45)</f>
        <v>0</v>
      </c>
      <c r="D48" s="144" t="s">
        <v>69</v>
      </c>
      <c r="E48" s="144"/>
      <c r="F48" s="62">
        <f>SUM(G45:H45)</f>
        <v>0</v>
      </c>
      <c r="G48" s="145" t="s">
        <v>70</v>
      </c>
      <c r="H48" s="145"/>
      <c r="I48" s="63">
        <f>SUM(J45)</f>
        <v>0</v>
      </c>
      <c r="J48" s="72"/>
      <c r="K48" s="146"/>
      <c r="L48" s="146"/>
      <c r="M48" s="64"/>
      <c r="N48" s="73"/>
      <c r="IR48" s="1"/>
      <c r="IS48" s="1"/>
      <c r="IT48" s="1"/>
    </row>
    <row r="49" spans="1:254" ht="40" customHeight="1" thickBot="1">
      <c r="A49" s="59"/>
      <c r="B49" s="65" t="s">
        <v>64</v>
      </c>
      <c r="C49" s="66">
        <f>C48*2.8</f>
        <v>0</v>
      </c>
      <c r="D49" s="147" t="s">
        <v>65</v>
      </c>
      <c r="E49" s="147"/>
      <c r="F49" s="67">
        <f>F48*2.8</f>
        <v>0</v>
      </c>
      <c r="G49" s="148" t="s">
        <v>66</v>
      </c>
      <c r="H49" s="148"/>
      <c r="I49" s="68">
        <f>I48*2.8</f>
        <v>0</v>
      </c>
      <c r="K49" s="146"/>
      <c r="L49" s="146"/>
      <c r="M49" s="75"/>
      <c r="N49" s="73"/>
      <c r="IR49" s="1"/>
      <c r="IS49" s="1"/>
      <c r="IT49" s="1"/>
    </row>
    <row r="50" spans="1:254" ht="40" customHeight="1" thickTop="1" thickBot="1">
      <c r="A50" s="59"/>
      <c r="B50" s="32"/>
      <c r="C50" s="69"/>
      <c r="D50" s="33"/>
      <c r="E50" s="33"/>
      <c r="F50" s="33"/>
      <c r="G50" s="69"/>
      <c r="H50" s="69"/>
      <c r="K50" s="64"/>
      <c r="L50" s="64"/>
      <c r="M50" s="75"/>
      <c r="N50" s="73"/>
      <c r="IR50" s="1"/>
      <c r="IS50" s="1"/>
      <c r="IT50" s="1"/>
    </row>
    <row r="51" spans="1:254" ht="40" customHeight="1" thickTop="1" thickBot="1">
      <c r="B51" s="159" t="s">
        <v>67</v>
      </c>
      <c r="C51" s="160"/>
      <c r="D51" s="160"/>
      <c r="E51" s="70">
        <f>C49+F49+I49</f>
        <v>0</v>
      </c>
      <c r="G51" s="149" t="s">
        <v>5</v>
      </c>
      <c r="H51" s="150"/>
      <c r="I51" s="150"/>
      <c r="J51" s="151"/>
      <c r="K51" s="78"/>
      <c r="L51" s="78"/>
      <c r="M51" s="78"/>
      <c r="N51" s="78"/>
      <c r="IR51" s="1"/>
      <c r="IS51" s="1"/>
      <c r="IT51" s="1"/>
    </row>
    <row r="52" spans="1:254" ht="28" thickTop="1">
      <c r="A52" s="35"/>
      <c r="B52" s="35"/>
      <c r="C52" s="35"/>
      <c r="D52" s="35"/>
      <c r="G52" s="155" t="s">
        <v>3</v>
      </c>
      <c r="H52" s="156"/>
      <c r="I52" s="152" t="s">
        <v>2</v>
      </c>
      <c r="J52" s="153"/>
      <c r="K52" s="76"/>
      <c r="L52" s="76"/>
      <c r="M52" s="76"/>
      <c r="N52" s="76"/>
    </row>
    <row r="53" spans="1:254" ht="28" thickBot="1">
      <c r="A53" s="35"/>
      <c r="B53" s="161" t="s">
        <v>87</v>
      </c>
      <c r="C53" s="161"/>
      <c r="D53" s="161"/>
      <c r="E53" s="161"/>
      <c r="F53" s="161"/>
      <c r="G53" s="157" t="s">
        <v>1</v>
      </c>
      <c r="H53" s="158"/>
      <c r="I53" s="77" t="s">
        <v>0</v>
      </c>
      <c r="J53" s="77"/>
      <c r="K53" s="80"/>
      <c r="L53" s="79"/>
      <c r="M53" s="79"/>
      <c r="N53" s="79"/>
    </row>
    <row r="54" spans="1:254" ht="27.5">
      <c r="A54" s="35"/>
      <c r="B54" s="154" t="s">
        <v>4</v>
      </c>
      <c r="C54" s="154"/>
      <c r="D54" s="154"/>
      <c r="E54" s="154"/>
      <c r="F54" s="154"/>
    </row>
    <row r="55" spans="1:254">
      <c r="A55" s="29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</row>
    <row r="56" spans="1:254">
      <c r="A56" s="29"/>
      <c r="B56" s="162" t="s">
        <v>73</v>
      </c>
      <c r="C56" s="35"/>
      <c r="D56" s="35"/>
    </row>
    <row r="57" spans="1:254" ht="18.5">
      <c r="A57" s="29"/>
      <c r="B57" s="163" t="s">
        <v>57</v>
      </c>
      <c r="C57" s="35"/>
      <c r="D57" s="35"/>
    </row>
    <row r="58" spans="1:254">
      <c r="A58" s="29"/>
      <c r="B58" s="162" t="s">
        <v>54</v>
      </c>
      <c r="C58" s="35"/>
      <c r="D58" s="35"/>
    </row>
    <row r="59" spans="1:254">
      <c r="A59" s="29"/>
      <c r="B59" s="162" t="s">
        <v>21</v>
      </c>
      <c r="C59" s="35"/>
      <c r="D59" s="35"/>
    </row>
    <row r="60" spans="1:254">
      <c r="A60" s="29"/>
      <c r="B60" s="162" t="s">
        <v>20</v>
      </c>
      <c r="C60" s="35"/>
      <c r="D60" s="35"/>
    </row>
    <row r="61" spans="1:254">
      <c r="A61" s="29"/>
      <c r="B61" s="162" t="s">
        <v>74</v>
      </c>
      <c r="C61" s="35"/>
      <c r="D61" s="35"/>
    </row>
    <row r="62" spans="1:254">
      <c r="A62" s="29"/>
      <c r="B62" s="162" t="s">
        <v>13</v>
      </c>
      <c r="C62" s="35"/>
      <c r="D62" s="35"/>
    </row>
    <row r="63" spans="1:254">
      <c r="A63" s="29"/>
      <c r="B63" s="162" t="s">
        <v>26</v>
      </c>
      <c r="C63" s="35"/>
      <c r="D63" s="35"/>
    </row>
    <row r="64" spans="1:254">
      <c r="A64" s="29"/>
      <c r="B64" s="162" t="s">
        <v>22</v>
      </c>
      <c r="C64" s="35"/>
      <c r="D64" s="35"/>
    </row>
    <row r="65" spans="1:4">
      <c r="A65" s="29"/>
      <c r="B65" s="162" t="s">
        <v>23</v>
      </c>
      <c r="C65" s="35"/>
      <c r="D65" s="35"/>
    </row>
    <row r="66" spans="1:4">
      <c r="A66" s="29"/>
      <c r="B66" s="162" t="s">
        <v>24</v>
      </c>
      <c r="C66" s="35"/>
      <c r="D66" s="35"/>
    </row>
    <row r="67" spans="1:4">
      <c r="A67" s="29"/>
      <c r="B67" s="162" t="s">
        <v>25</v>
      </c>
      <c r="C67" s="35"/>
      <c r="D67" s="35"/>
    </row>
    <row r="68" spans="1:4">
      <c r="A68" s="29"/>
      <c r="B68" s="162" t="s">
        <v>48</v>
      </c>
      <c r="C68" s="35"/>
      <c r="D68" s="35"/>
    </row>
    <row r="69" spans="1:4">
      <c r="A69" s="29"/>
      <c r="B69" s="162" t="s">
        <v>27</v>
      </c>
      <c r="C69" s="35"/>
      <c r="D69" s="35"/>
    </row>
    <row r="70" spans="1:4">
      <c r="A70" s="29"/>
      <c r="B70" s="162" t="s">
        <v>49</v>
      </c>
      <c r="C70" s="35"/>
      <c r="D70" s="35"/>
    </row>
    <row r="71" spans="1:4">
      <c r="A71" s="29"/>
      <c r="B71" s="162" t="s">
        <v>28</v>
      </c>
      <c r="C71" s="35"/>
      <c r="D71" s="35"/>
    </row>
    <row r="72" spans="1:4">
      <c r="A72" s="29"/>
      <c r="B72" s="162" t="s">
        <v>29</v>
      </c>
      <c r="C72" s="35"/>
      <c r="D72" s="35"/>
    </row>
    <row r="73" spans="1:4">
      <c r="A73" s="29"/>
      <c r="B73" s="162" t="s">
        <v>30</v>
      </c>
      <c r="C73" s="35"/>
      <c r="D73" s="35"/>
    </row>
    <row r="74" spans="1:4">
      <c r="A74" s="29"/>
      <c r="B74" s="162" t="s">
        <v>31</v>
      </c>
      <c r="C74" s="35"/>
      <c r="D74" s="35"/>
    </row>
    <row r="75" spans="1:4" ht="18.5">
      <c r="A75" s="29"/>
      <c r="B75" s="163" t="s">
        <v>52</v>
      </c>
      <c r="C75" s="35"/>
      <c r="D75" s="35"/>
    </row>
    <row r="76" spans="1:4">
      <c r="A76" s="29"/>
      <c r="B76" s="162" t="s">
        <v>75</v>
      </c>
      <c r="C76" s="35"/>
      <c r="D76" s="35"/>
    </row>
    <row r="77" spans="1:4">
      <c r="A77" s="29"/>
      <c r="B77" s="162" t="s">
        <v>32</v>
      </c>
      <c r="C77" s="35"/>
      <c r="D77" s="35"/>
    </row>
    <row r="78" spans="1:4">
      <c r="A78" s="29"/>
      <c r="B78" s="162" t="s">
        <v>76</v>
      </c>
      <c r="C78" s="35"/>
      <c r="D78" s="35"/>
    </row>
    <row r="79" spans="1:4">
      <c r="A79" s="29"/>
      <c r="B79" s="162" t="s">
        <v>38</v>
      </c>
      <c r="C79" s="35"/>
      <c r="D79" s="35"/>
    </row>
    <row r="80" spans="1:4">
      <c r="A80" s="29"/>
      <c r="B80" s="162" t="s">
        <v>50</v>
      </c>
      <c r="C80" s="35"/>
      <c r="D80" s="35"/>
    </row>
    <row r="81" spans="1:4">
      <c r="A81" s="29"/>
      <c r="B81" s="162" t="s">
        <v>33</v>
      </c>
      <c r="C81" s="35"/>
      <c r="D81" s="35"/>
    </row>
    <row r="82" spans="1:4" ht="18.5">
      <c r="A82" s="29"/>
      <c r="B82" s="163" t="s">
        <v>58</v>
      </c>
      <c r="C82" s="35"/>
      <c r="D82" s="35"/>
    </row>
    <row r="83" spans="1:4" ht="18.5">
      <c r="A83" s="29"/>
      <c r="B83" s="163" t="s">
        <v>77</v>
      </c>
      <c r="C83" s="35"/>
      <c r="D83" s="35"/>
    </row>
    <row r="84" spans="1:4">
      <c r="A84" s="29"/>
      <c r="B84" s="162" t="s">
        <v>39</v>
      </c>
      <c r="C84" s="35"/>
      <c r="D84" s="35"/>
    </row>
    <row r="85" spans="1:4">
      <c r="A85" s="29"/>
      <c r="B85" s="162" t="s">
        <v>78</v>
      </c>
      <c r="C85" s="35"/>
      <c r="D85" s="35"/>
    </row>
    <row r="86" spans="1:4">
      <c r="A86" s="29"/>
      <c r="B86" s="162" t="s">
        <v>53</v>
      </c>
      <c r="C86" s="35"/>
      <c r="D86" s="35"/>
    </row>
    <row r="87" spans="1:4">
      <c r="A87" s="29"/>
      <c r="B87" s="162" t="s">
        <v>34</v>
      </c>
      <c r="C87" s="35"/>
      <c r="D87" s="35"/>
    </row>
    <row r="88" spans="1:4">
      <c r="A88" s="29"/>
      <c r="B88" s="162" t="s">
        <v>51</v>
      </c>
      <c r="C88" s="35"/>
      <c r="D88" s="35"/>
    </row>
    <row r="89" spans="1:4">
      <c r="A89" s="42"/>
      <c r="B89" s="162" t="s">
        <v>35</v>
      </c>
      <c r="C89" s="35"/>
      <c r="D89" s="35"/>
    </row>
    <row r="90" spans="1:4">
      <c r="A90" s="35"/>
      <c r="B90" s="162" t="s">
        <v>36</v>
      </c>
      <c r="C90" s="35"/>
      <c r="D90" s="35"/>
    </row>
    <row r="91" spans="1:4">
      <c r="A91" s="35"/>
      <c r="B91" s="162" t="s">
        <v>47</v>
      </c>
      <c r="C91" s="35"/>
      <c r="D91" s="35"/>
    </row>
    <row r="92" spans="1:4">
      <c r="A92" s="35"/>
      <c r="B92" s="162" t="s">
        <v>79</v>
      </c>
      <c r="C92" s="35"/>
      <c r="D92" s="35"/>
    </row>
    <row r="93" spans="1:4">
      <c r="A93" s="35"/>
      <c r="B93" s="162" t="s">
        <v>59</v>
      </c>
      <c r="C93" s="35"/>
      <c r="D93" s="35"/>
    </row>
    <row r="94" spans="1:4">
      <c r="A94" s="35"/>
      <c r="B94" s="162" t="s">
        <v>37</v>
      </c>
      <c r="C94" s="35"/>
      <c r="D94" s="35"/>
    </row>
    <row r="95" spans="1:4" ht="18.5">
      <c r="A95" s="35"/>
      <c r="B95" s="163" t="s">
        <v>60</v>
      </c>
      <c r="C95" s="35"/>
      <c r="D95" s="35"/>
    </row>
    <row r="96" spans="1:4">
      <c r="A96" s="35"/>
      <c r="B96" s="35"/>
      <c r="C96" s="35"/>
      <c r="D96" s="35"/>
    </row>
    <row r="97" spans="1:4">
      <c r="A97" s="35"/>
      <c r="B97" s="35"/>
      <c r="C97" s="35"/>
      <c r="D97" s="35"/>
    </row>
    <row r="98" spans="1:4">
      <c r="A98" s="35"/>
      <c r="B98" s="35"/>
      <c r="C98" s="35"/>
      <c r="D98" s="35"/>
    </row>
    <row r="99" spans="1:4">
      <c r="A99" s="35"/>
      <c r="B99" s="35"/>
      <c r="C99" s="35"/>
      <c r="D99" s="35"/>
    </row>
    <row r="100" spans="1:4">
      <c r="A100" s="35"/>
      <c r="B100" s="35"/>
      <c r="C100" s="35"/>
      <c r="D100" s="35"/>
    </row>
    <row r="101" spans="1:4">
      <c r="A101" s="35"/>
      <c r="B101" s="35"/>
      <c r="C101" s="35"/>
      <c r="D101" s="35"/>
    </row>
    <row r="102" spans="1:4">
      <c r="A102" s="35"/>
      <c r="B102" s="35"/>
      <c r="C102" s="35"/>
      <c r="D102" s="35"/>
    </row>
    <row r="103" spans="1:4">
      <c r="A103" s="35"/>
      <c r="B103" s="35"/>
      <c r="C103" s="35"/>
      <c r="D103" s="35"/>
    </row>
    <row r="104" spans="1:4">
      <c r="A104" s="35"/>
      <c r="B104" s="35"/>
      <c r="C104" s="35"/>
      <c r="D104" s="35"/>
    </row>
    <row r="105" spans="1:4">
      <c r="A105" s="35"/>
      <c r="B105" s="35"/>
      <c r="C105" s="35"/>
      <c r="D105" s="35"/>
    </row>
    <row r="106" spans="1:4">
      <c r="A106" s="35"/>
      <c r="B106" s="35"/>
      <c r="C106" s="35"/>
      <c r="D106" s="35"/>
    </row>
    <row r="107" spans="1:4">
      <c r="A107" s="35"/>
      <c r="B107" s="35"/>
      <c r="C107" s="35"/>
      <c r="D107" s="35"/>
    </row>
    <row r="108" spans="1:4">
      <c r="A108" s="35"/>
      <c r="B108" s="35"/>
      <c r="C108" s="35"/>
      <c r="D108" s="35"/>
    </row>
    <row r="109" spans="1:4">
      <c r="A109" s="35"/>
      <c r="B109" s="35"/>
      <c r="C109" s="35"/>
      <c r="D109" s="35"/>
    </row>
    <row r="110" spans="1:4">
      <c r="A110" s="35"/>
      <c r="B110" s="35"/>
      <c r="C110" s="35"/>
      <c r="D110" s="35"/>
    </row>
    <row r="111" spans="1:4">
      <c r="A111" s="35"/>
      <c r="B111" s="35"/>
      <c r="C111" s="35"/>
    </row>
    <row r="112" spans="1:4">
      <c r="A112" s="35"/>
      <c r="B112" s="35"/>
      <c r="C112" s="35"/>
    </row>
    <row r="113" spans="1:3">
      <c r="A113" s="35"/>
      <c r="B113" s="35"/>
      <c r="C113" s="35"/>
    </row>
    <row r="114" spans="1:3">
      <c r="A114" s="35"/>
      <c r="B114" s="35"/>
      <c r="C114" s="35"/>
    </row>
    <row r="115" spans="1:3">
      <c r="C115" s="31"/>
    </row>
    <row r="116" spans="1:3">
      <c r="C116" s="31"/>
    </row>
  </sheetData>
  <sheetProtection selectLockedCells="1"/>
  <sortState ref="B55:B92">
    <sortCondition ref="B55"/>
  </sortState>
  <dataConsolidate/>
  <mergeCells count="51">
    <mergeCell ref="G51:J51"/>
    <mergeCell ref="I52:J52"/>
    <mergeCell ref="B54:F54"/>
    <mergeCell ref="G52:H52"/>
    <mergeCell ref="G53:H53"/>
    <mergeCell ref="B51:D51"/>
    <mergeCell ref="B53:F53"/>
    <mergeCell ref="D48:E48"/>
    <mergeCell ref="G48:H48"/>
    <mergeCell ref="K48:L48"/>
    <mergeCell ref="D49:E49"/>
    <mergeCell ref="G49:H49"/>
    <mergeCell ref="K49:L49"/>
    <mergeCell ref="A11:B11"/>
    <mergeCell ref="C11:E11"/>
    <mergeCell ref="A31:A42"/>
    <mergeCell ref="A14:J14"/>
    <mergeCell ref="A15:J15"/>
    <mergeCell ref="B30:C30"/>
    <mergeCell ref="I16:J16"/>
    <mergeCell ref="B43:C43"/>
    <mergeCell ref="A18:A29"/>
    <mergeCell ref="A16:D16"/>
    <mergeCell ref="G12:H12"/>
    <mergeCell ref="A12:B12"/>
    <mergeCell ref="C12:E12"/>
    <mergeCell ref="G16:H16"/>
    <mergeCell ref="E16:F16"/>
    <mergeCell ref="A13:J13"/>
    <mergeCell ref="G8:I8"/>
    <mergeCell ref="A10:B10"/>
    <mergeCell ref="C9:E9"/>
    <mergeCell ref="C10:E10"/>
    <mergeCell ref="A9:B9"/>
    <mergeCell ref="H10:I10"/>
    <mergeCell ref="A44:J44"/>
    <mergeCell ref="A1:J1"/>
    <mergeCell ref="A3:E3"/>
    <mergeCell ref="G3:H3"/>
    <mergeCell ref="C4:E4"/>
    <mergeCell ref="C5:E5"/>
    <mergeCell ref="A2:J2"/>
    <mergeCell ref="A4:B4"/>
    <mergeCell ref="A5:B5"/>
    <mergeCell ref="C6:E6"/>
    <mergeCell ref="A6:B6"/>
    <mergeCell ref="C7:E7"/>
    <mergeCell ref="C8:E8"/>
    <mergeCell ref="A7:B7"/>
    <mergeCell ref="A8:B8"/>
    <mergeCell ref="H9:I9"/>
  </mergeCells>
  <conditionalFormatting sqref="E18:F18">
    <cfRule type="cellIs" dxfId="0" priority="1" operator="greaterThan">
      <formula>$D$18</formula>
    </cfRule>
  </conditionalFormatting>
  <dataValidations count="11">
    <dataValidation operator="greaterThan" errorTitle="Rentrez les informations" error="Ces cellules d'information doivent être complétées" sqref="C5:E5"/>
    <dataValidation operator="greaterThan" showErrorMessage="1" errorTitle="Erreur" error="Cette cellule ne peut être vide" sqref="B31:C42"/>
    <dataValidation operator="greaterThan" errorTitle="Erreur" error="Cette cellule ne peut être vide" sqref="B18:C29"/>
    <dataValidation type="whole" operator="greaterThanOrEqual" allowBlank="1" showErrorMessage="1" errorTitle="Erreur de données" error="Vous ne pouvez avoir un nombre négatif" sqref="D18:D43 E19:F43 G18:J43">
      <formula1>0</formula1>
    </dataValidation>
    <dataValidation type="textLength" operator="greaterThan" showErrorMessage="1" errorTitle="Rentrez les informations" error="Ces cellules d'information doivent être complétées" sqref="C6:E7">
      <formula1>2</formula1>
    </dataValidation>
    <dataValidation type="textLength" operator="greaterThan" showErrorMessage="1" errorTitle="Erreur" error="Merci de remplir les données" sqref="H9">
      <formula1>3</formula1>
    </dataValidation>
    <dataValidation allowBlank="1" sqref="G11:H11"/>
    <dataValidation type="textLength" operator="greaterThan" showErrorMessage="1" errorTitle="Rentrez les informations" error="Ces cellules d'information doivent être complétées" sqref="C8:E8 C10:C11">
      <formula1>3</formula1>
    </dataValidation>
    <dataValidation type="whole" operator="greaterThanOrEqual" allowBlank="1" showErrorMessage="1" errorTitle="Erreur de données" sqref="E18:F18">
      <formula1>0</formula1>
    </dataValidation>
    <dataValidation type="list" errorStyle="warning" operator="greaterThan" allowBlank="1" showInputMessage="1" showErrorMessage="1" errorTitle="Erreur de donnée" error="Cette Cellule doit contenir un cinéma ou être vide si aucun cinéma n'est sélectionné" promptTitle="Cinéma" prompt="Choisissez un cinéma en cliquant sur la liste à droite de la case._x000a_Si vous ne savez pas quel cinéma choisir, cherchez &quot;Je ne sais pas&quot; en bas de la liste déroulante." sqref="C4:E4">
      <formula1>$B$56:$B$95</formula1>
    </dataValidation>
    <dataValidation type="list" showInputMessage="1" showErrorMessage="1" errorTitle="Erreur" error="Merci de remplir les données" promptTitle="Type d'école" prompt="Utilisez la flèche sur le côté pour sélectionner l'information" sqref="H10:I10">
      <formula1>"Public,Privé"</formula1>
    </dataValidation>
  </dataValidations>
  <hyperlinks>
    <hyperlink ref="A14:J14" r:id="rId1" display="Pour plus d'informations sur les films"/>
    <hyperlink ref="I53" r:id="rId2"/>
  </hyperlinks>
  <printOptions horizontalCentered="1" verticalCentered="1"/>
  <pageMargins left="0.19645669291338602" right="0.27559055118110198" top="0.37401574803149645" bottom="0.53188976377952812" header="7.8346456692913402E-2" footer="0.23622047244094502"/>
  <pageSetup paperSize="9" scale="39" fitToWidth="0" fitToHeight="0" pageOrder="overThenDown" orientation="landscape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</vt:lpstr>
      <vt:lpstr>'Fiche inscription'!Zone_d_impression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Erhard Bouvry</dc:creator>
  <cp:lastModifiedBy>Hugo Erhard Bouvry</cp:lastModifiedBy>
  <dcterms:created xsi:type="dcterms:W3CDTF">2022-05-27T08:39:18Z</dcterms:created>
  <dcterms:modified xsi:type="dcterms:W3CDTF">2026-08-18T08:57:09Z</dcterms:modified>
</cp:coreProperties>
</file>