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ANIMATION DU RESEAU\CDPC\DISPOSITIFS\ECOLE ET CINEMA\Ecole et cinéma 2026 - 2027\"/>
    </mc:Choice>
  </mc:AlternateContent>
  <bookViews>
    <workbookView xWindow="0" yWindow="0" windowWidth="19200" windowHeight="6470" firstSheet="1" activeTab="1"/>
  </bookViews>
  <sheets>
    <sheet name="xHidWSH_LJY" sheetId="2" state="veryHidden" r:id="rId1"/>
    <sheet name="Fiche inscription" sheetId="1" r:id="rId2"/>
  </sheets>
  <definedNames>
    <definedName name="_xlnm.Print_Area" localSheetId="1">'Fiche inscription'!$A$3:$M$61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H61" i="1" l="1"/>
  <c r="F61" i="1"/>
  <c r="D61" i="1"/>
  <c r="M63" i="1" l="1"/>
  <c r="M64" i="1" s="1"/>
  <c r="D32" i="1"/>
  <c r="E32" i="1"/>
  <c r="F32" i="1"/>
  <c r="G32" i="1"/>
  <c r="H32" i="1"/>
  <c r="I32" i="1"/>
  <c r="J32" i="1"/>
  <c r="K32" i="1"/>
  <c r="L32" i="1"/>
  <c r="M32" i="1"/>
  <c r="E45" i="1"/>
  <c r="F45" i="1"/>
  <c r="G45" i="1"/>
  <c r="H45" i="1"/>
  <c r="I45" i="1"/>
  <c r="J45" i="1"/>
  <c r="K45" i="1"/>
  <c r="L45" i="1"/>
  <c r="M45" i="1"/>
  <c r="D58" i="1"/>
  <c r="E58" i="1"/>
  <c r="F58" i="1"/>
  <c r="G58" i="1"/>
  <c r="H58" i="1"/>
  <c r="I58" i="1"/>
  <c r="J58" i="1"/>
  <c r="K58" i="1"/>
  <c r="L58" i="1"/>
  <c r="M58" i="1"/>
  <c r="F60" i="1" l="1"/>
  <c r="E60" i="1"/>
  <c r="J60" i="1"/>
  <c r="I60" i="1"/>
  <c r="M60" i="1"/>
  <c r="K60" i="1"/>
  <c r="G60" i="1"/>
  <c r="L60" i="1"/>
  <c r="H60" i="1"/>
  <c r="D60" i="1"/>
  <c r="F63" i="1" l="1"/>
  <c r="F64" i="1" s="1"/>
  <c r="C63" i="1"/>
  <c r="C64" i="1" s="1"/>
  <c r="I63" i="1"/>
  <c r="I64" i="1" s="1"/>
  <c r="M66" i="1" s="1"/>
  <c r="E66" i="1" l="1"/>
</calcChain>
</file>

<file path=xl/sharedStrings.xml><?xml version="1.0" encoding="utf-8"?>
<sst xmlns="http://schemas.openxmlformats.org/spreadsheetml/2006/main" count="107" uniqueCount="106">
  <si>
    <t>mailto:p.laperrousaz@fol74.org</t>
  </si>
  <si>
    <t>Email :</t>
  </si>
  <si>
    <t>06 72 49 75 58</t>
  </si>
  <si>
    <t>Téléphone :</t>
  </si>
  <si>
    <t>! Toutes les informations (séances, factures,…) vous seront transmises par email !</t>
  </si>
  <si>
    <t>Pour tout contact et renseignement : Pierre Laperrousaz</t>
  </si>
  <si>
    <t>TOTAL ELEVES</t>
  </si>
  <si>
    <t>TOTAL ELEVES CYCLE II</t>
  </si>
  <si>
    <t>cycle III</t>
  </si>
  <si>
    <t>cycle II</t>
  </si>
  <si>
    <t>TOTAL ELEVES CYCLE I</t>
  </si>
  <si>
    <t>cycle I</t>
  </si>
  <si>
    <t>Nom de
l'enseignant</t>
  </si>
  <si>
    <t>Classe</t>
  </si>
  <si>
    <t>Pour plus d'informations sur les films</t>
  </si>
  <si>
    <t xml:space="preserve">                               DETAIL DES DEMANDES PAR CLASSE (3 films minimum). Programmation en attente de validation, susceptible d'être modifiée.</t>
  </si>
  <si>
    <r>
      <t xml:space="preserve">Jours de la semaine où il n'est </t>
    </r>
    <r>
      <rPr>
        <b/>
        <u/>
        <sz val="16"/>
        <color rgb="FFFF0000"/>
        <rFont val="Gill Sans MT"/>
        <family val="2"/>
      </rPr>
      <t>pas souhaité</t>
    </r>
    <r>
      <rPr>
        <b/>
        <sz val="16"/>
        <color rgb="FF000000"/>
        <rFont val="Gill Sans MT"/>
        <family val="2"/>
      </rPr>
      <t xml:space="preserve"> de projection :</t>
    </r>
  </si>
  <si>
    <t>Mail de l'école  :</t>
  </si>
  <si>
    <t>Adresse :</t>
  </si>
  <si>
    <t>Ecole :</t>
  </si>
  <si>
    <t>Ciné Château Bonneville</t>
  </si>
  <si>
    <t>Cinémas :</t>
  </si>
  <si>
    <t>Classe Cycle I</t>
  </si>
  <si>
    <t>Classe Cycle II</t>
  </si>
  <si>
    <t>Classe Cycle III</t>
  </si>
  <si>
    <t>Je ne sais pas</t>
  </si>
  <si>
    <t>Circonscription</t>
  </si>
  <si>
    <r>
      <rPr>
        <b/>
        <sz val="14"/>
        <color rgb="FFFF0000"/>
        <rFont val="Gill Sans MT"/>
        <family val="2"/>
      </rPr>
      <t xml:space="preserve">Nombre d'élèves </t>
    </r>
    <r>
      <rPr>
        <b/>
        <sz val="14"/>
        <color rgb="FF000000"/>
        <rFont val="Gill Sans MT"/>
        <family val="2"/>
      </rPr>
      <t>à reporter ensuite suivant les films choisis</t>
    </r>
  </si>
  <si>
    <t>Publique</t>
  </si>
  <si>
    <t>TOTAL ELEVES CYCLE III</t>
  </si>
  <si>
    <t>informations complémentaires</t>
  </si>
  <si>
    <t>Salle de cinéma choisie :</t>
  </si>
  <si>
    <t>Ciné Actuel Annemasse</t>
  </si>
  <si>
    <t>Choucas Arâches</t>
  </si>
  <si>
    <t>Ciné Laudon St Jorioz</t>
  </si>
  <si>
    <t>Ciné Mont Blanc Sallanches</t>
  </si>
  <si>
    <t>Cinébus circuit itinérant</t>
  </si>
  <si>
    <t>Cinéléman Thonon</t>
  </si>
  <si>
    <t>Ciné Cluses</t>
  </si>
  <si>
    <t>Condate Seyssel</t>
  </si>
  <si>
    <t>Ecran Mobile circuit itinérant</t>
  </si>
  <si>
    <t>Edelweiss Thônes</t>
  </si>
  <si>
    <t>Espace Douvaine</t>
  </si>
  <si>
    <t>France Thonon</t>
  </si>
  <si>
    <t>Mikado Annecy</t>
  </si>
  <si>
    <t>Parnal Thorens Glières</t>
  </si>
  <si>
    <t>Rhodos Grand Bornand</t>
  </si>
  <si>
    <t>Rouge et Noir St Julien en Genevois</t>
  </si>
  <si>
    <t>Royal Evian</t>
  </si>
  <si>
    <t>Vox Chamonix</t>
  </si>
  <si>
    <t>Panoramic Megève</t>
  </si>
  <si>
    <t>Portes du soleil Avoriaz</t>
  </si>
  <si>
    <t>vide</t>
  </si>
  <si>
    <t>Toutes les demandes doivent être regroupées sur une seule fiche</t>
  </si>
  <si>
    <t>Facturation séance</t>
  </si>
  <si>
    <t>Trace Villard</t>
  </si>
  <si>
    <t>Club Les Gets</t>
  </si>
  <si>
    <t>Criou Samoëns</t>
  </si>
  <si>
    <t>Charmieux Grand Bornand</t>
  </si>
  <si>
    <t>Parc La Roche sur Foron</t>
  </si>
  <si>
    <t>Rex Morzine</t>
  </si>
  <si>
    <t>Roc Thollon les Mémises</t>
  </si>
  <si>
    <t>Lumières de la ville Rumilly</t>
  </si>
  <si>
    <t>Facturation Adhésion</t>
  </si>
  <si>
    <t>Information Facturation</t>
  </si>
  <si>
    <t>Nombre élèves période 1</t>
  </si>
  <si>
    <t>Nombre élèves période II</t>
  </si>
  <si>
    <t>Coût séance période I</t>
  </si>
  <si>
    <t>Coût séance période II</t>
  </si>
  <si>
    <t>Nombre élèves période III</t>
  </si>
  <si>
    <t>Coût séance période III</t>
  </si>
  <si>
    <t>Coût total séances</t>
  </si>
  <si>
    <t>Nombre classes adhérentes</t>
  </si>
  <si>
    <t>Coût total adhésion</t>
  </si>
  <si>
    <r>
      <t xml:space="preserve">Merci de bien vouloir compléter </t>
    </r>
    <r>
      <rPr>
        <b/>
        <u/>
        <sz val="26"/>
        <color rgb="FFFF0000"/>
        <rFont val="Gill Sans MT"/>
        <family val="2"/>
      </rPr>
      <t>TOUTES</t>
    </r>
    <r>
      <rPr>
        <b/>
        <sz val="26"/>
        <color rgb="FFFF0000"/>
        <rFont val="Gill Sans MT"/>
        <family val="2"/>
      </rPr>
      <t xml:space="preserve"> les informations et de ne </t>
    </r>
    <r>
      <rPr>
        <b/>
        <u/>
        <sz val="26"/>
        <color rgb="FFFF0000"/>
        <rFont val="Gill Sans MT"/>
        <family val="2"/>
      </rPr>
      <t>PAS MODIFIER</t>
    </r>
    <r>
      <rPr>
        <b/>
        <sz val="26"/>
        <color rgb="FFFF0000"/>
        <rFont val="Gill Sans MT"/>
        <family val="2"/>
      </rPr>
      <t xml:space="preserve"> la structure du document</t>
    </r>
  </si>
  <si>
    <t>Chamois Châtel</t>
  </si>
  <si>
    <t>Variétés Bellegarde</t>
  </si>
  <si>
    <t>Ville :</t>
  </si>
  <si>
    <t>Auditorium Annecy/Seynod</t>
  </si>
  <si>
    <t>Mégarama Annecy/Seynod</t>
  </si>
  <si>
    <t>Rabelais Annecy/Meythet</t>
  </si>
  <si>
    <t>Turbine Annecy/Cran-Gevrier</t>
  </si>
  <si>
    <t>Ciné Carroz</t>
  </si>
  <si>
    <t>Nemours Annecy</t>
  </si>
  <si>
    <t>Podium Poisy</t>
  </si>
  <si>
    <t>Type Ecole</t>
  </si>
  <si>
    <t>Inscription au dispositif Ecole et cinéma, année 2026-2027</t>
  </si>
  <si>
    <t>Pathé Annecy</t>
  </si>
  <si>
    <t>1ère période : 2 novembre au 18 décembre 2026
Thème : "Fragilité du vivant"</t>
  </si>
  <si>
    <t>2ème période : 4 janvier au 9 avril 2027
Thème : "En quête du bonheur"</t>
  </si>
  <si>
    <t>3ème période : 26 avril au 2 juillet 2027
Thème : "Des héroïnes du quotidien ou l'affirmation de soi"</t>
  </si>
  <si>
    <r>
      <t xml:space="preserve">La baleine et l'escargote
(40 min, dès 3 ans)
</t>
    </r>
    <r>
      <rPr>
        <b/>
        <sz val="14"/>
        <color rgb="FFFF0000"/>
        <rFont val="Gill Sans MT"/>
        <family val="2"/>
      </rPr>
      <t>Nombre d'élèves</t>
    </r>
  </si>
  <si>
    <r>
      <t xml:space="preserve">Microcosomos, le peuple de l'herbe
(1h20, dès 6 ans)
</t>
    </r>
    <r>
      <rPr>
        <b/>
        <sz val="14"/>
        <color rgb="FFFF0000"/>
        <rFont val="Gill Sans MT"/>
        <family val="2"/>
      </rPr>
      <t>Nombre d'élèves</t>
    </r>
  </si>
  <si>
    <r>
      <t xml:space="preserve">Ponyo sur la falaise
(1h41, dès 8 ans)
VF ou VOST
</t>
    </r>
    <r>
      <rPr>
        <b/>
        <sz val="14"/>
        <color rgb="FFFF0000"/>
        <rFont val="Gill Sans MT"/>
        <family val="2"/>
      </rPr>
      <t>Nombre d'élèves</t>
    </r>
  </si>
  <si>
    <r>
      <t xml:space="preserve">La naissance des Oasis
(41 min, dès 3 ans)
</t>
    </r>
    <r>
      <rPr>
        <b/>
        <sz val="14"/>
        <color rgb="FFFF0000"/>
        <rFont val="Gill Sans MT"/>
        <family val="2"/>
      </rPr>
      <t>Nombre d'élèves</t>
    </r>
  </si>
  <si>
    <r>
      <t>Jiburo</t>
    </r>
    <r>
      <rPr>
        <b/>
        <sz val="14"/>
        <rFont val="Gill Sans MT"/>
        <family val="2"/>
      </rPr>
      <t xml:space="preserve">
(1h27,</t>
    </r>
    <r>
      <rPr>
        <b/>
        <sz val="14"/>
        <color rgb="FF000000"/>
        <rFont val="Gill Sans MT"/>
        <family val="2"/>
      </rPr>
      <t xml:space="preserve"> dès 6 ans)
</t>
    </r>
    <r>
      <rPr>
        <b/>
        <sz val="14"/>
        <color rgb="FFFF0000"/>
        <rFont val="Gill Sans MT"/>
        <family val="2"/>
      </rPr>
      <t>Nombre d'élèves</t>
    </r>
  </si>
  <si>
    <r>
      <t xml:space="preserve">L'école du bout du monde
(1h49, dès 8 ans)
VF ou VOST 
</t>
    </r>
    <r>
      <rPr>
        <b/>
        <sz val="14"/>
        <color rgb="FFFF0000"/>
        <rFont val="Gill Sans MT"/>
        <family val="2"/>
      </rPr>
      <t>Nombre d'élèves</t>
    </r>
  </si>
  <si>
    <r>
      <t xml:space="preserve">Des trésors plein ma poche
(35 min, dès 3 ans)
</t>
    </r>
    <r>
      <rPr>
        <b/>
        <sz val="14"/>
        <color rgb="FFFF0000"/>
        <rFont val="Gill Sans MT"/>
        <family val="2"/>
      </rPr>
      <t>Nombre d'élèves</t>
    </r>
  </si>
  <si>
    <r>
      <t xml:space="preserve">Capitaines
(52 min, dès 6 ans)
</t>
    </r>
    <r>
      <rPr>
        <b/>
        <sz val="14"/>
        <color rgb="FFFF0000"/>
        <rFont val="Gill Sans MT"/>
        <family val="2"/>
      </rPr>
      <t>Nombre d'élèves</t>
    </r>
  </si>
  <si>
    <r>
      <t xml:space="preserve">Reine d'un été
(1h07, dès 8 ans)
VF ou VOST
</t>
    </r>
    <r>
      <rPr>
        <b/>
        <sz val="14"/>
        <color rgb="FFFF0000"/>
        <rFont val="Gill Sans MT"/>
        <family val="2"/>
      </rPr>
      <t>Nombre d'élèves</t>
    </r>
  </si>
  <si>
    <t>Coût total pour l'organisme payeur pour l'année 2026-2027</t>
  </si>
  <si>
    <r>
      <t xml:space="preserve">Inscription à retourner impérativement </t>
    </r>
    <r>
      <rPr>
        <b/>
        <u/>
        <sz val="18"/>
        <color rgb="FFFF0000"/>
        <rFont val="Gill Sans MT"/>
        <family val="2"/>
      </rPr>
      <t>avant le 18 septembre 2026</t>
    </r>
    <r>
      <rPr>
        <sz val="18"/>
        <color rgb="FFFF0000"/>
        <rFont val="Gill Sans MT"/>
        <family val="2"/>
      </rPr>
      <t xml:space="preserve"> par email</t>
    </r>
  </si>
  <si>
    <t>Code postal :</t>
  </si>
  <si>
    <t>Numéro de portable référente :</t>
  </si>
  <si>
    <t>Adresse mail référente :</t>
  </si>
  <si>
    <r>
      <t xml:space="preserve">Personne référente </t>
    </r>
    <r>
      <rPr>
        <b/>
        <u/>
        <sz val="16"/>
        <color rgb="FFFF0000"/>
        <rFont val="Gill Sans MT"/>
        <family val="2"/>
      </rPr>
      <t>obligatoire</t>
    </r>
    <r>
      <rPr>
        <b/>
        <u/>
        <sz val="16"/>
        <color rgb="FF000000"/>
        <rFont val="Gill Sans MT"/>
        <family val="2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</si>
</sst>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#&quot; &quot;##&quot; &quot;##&quot; &quot;##&quot; &quot;##"/>
    <numFmt numFmtId="165" formatCode="h:mm;@"/>
    <numFmt numFmtId="166" formatCode="#,##0.00\ &quot;€&quot;"/>
    <numFmt numFmtId="167" formatCode="#,##0\ &quot;€&quot;"/>
  </numFmts>
  <fonts count="40">
    <font>
      <sz val="11"/>
      <color rgb="FF000000"/>
      <name val="Arial1"/>
    </font>
    <font>
      <sz val="11"/>
      <color rgb="FF000000"/>
      <name val="Gill Sans MT"/>
      <family val="2"/>
    </font>
    <font>
      <u/>
      <sz val="11"/>
      <color theme="10"/>
      <name val="Arial1"/>
    </font>
    <font>
      <b/>
      <u/>
      <sz val="18"/>
      <color theme="10"/>
      <name val="Gill Sans MT"/>
      <family val="2"/>
    </font>
    <font>
      <b/>
      <u/>
      <sz val="18"/>
      <name val="Gill Sans MT"/>
      <family val="2"/>
    </font>
    <font>
      <b/>
      <sz val="18"/>
      <color rgb="FF000000"/>
      <name val="Gill Sans MT"/>
      <family val="2"/>
    </font>
    <font>
      <b/>
      <u/>
      <sz val="18"/>
      <color rgb="FF000000"/>
      <name val="Gill Sans MT"/>
      <family val="2"/>
    </font>
    <font>
      <b/>
      <sz val="18"/>
      <color rgb="FFFF0000"/>
      <name val="Gill Sans MT"/>
      <family val="2"/>
    </font>
    <font>
      <b/>
      <sz val="18"/>
      <name val="Gill Sans MT"/>
      <family val="2"/>
    </font>
    <font>
      <sz val="18"/>
      <color rgb="FFFF0000"/>
      <name val="Gill Sans MT"/>
      <family val="2"/>
    </font>
    <font>
      <b/>
      <u/>
      <sz val="18"/>
      <color rgb="FFFF0000"/>
      <name val="Gill Sans MT"/>
      <family val="2"/>
    </font>
    <font>
      <b/>
      <sz val="11"/>
      <color rgb="FF000000"/>
      <name val="Gill Sans MT"/>
      <family val="2"/>
    </font>
    <font>
      <b/>
      <sz val="14"/>
      <name val="Gill Sans MT"/>
      <family val="2"/>
    </font>
    <font>
      <b/>
      <sz val="14"/>
      <color rgb="FF000000"/>
      <name val="Gill Sans MT"/>
      <family val="2"/>
    </font>
    <font>
      <sz val="14"/>
      <name val="Gill Sans MT"/>
      <family val="2"/>
    </font>
    <font>
      <b/>
      <sz val="16"/>
      <color rgb="FF000000"/>
      <name val="Gill Sans MT"/>
      <family val="2"/>
    </font>
    <font>
      <sz val="14"/>
      <color rgb="FF000000"/>
      <name val="Gill Sans MT"/>
      <family val="2"/>
    </font>
    <font>
      <sz val="16"/>
      <color rgb="FF000000"/>
      <name val="Gill Sans MT"/>
      <family val="2"/>
    </font>
    <font>
      <b/>
      <u/>
      <sz val="16"/>
      <color rgb="FF000000"/>
      <name val="Gill Sans MT"/>
      <family val="2"/>
    </font>
    <font>
      <b/>
      <u/>
      <sz val="16"/>
      <color rgb="FFFF0000"/>
      <name val="Gill Sans MT"/>
      <family val="2"/>
    </font>
    <font>
      <b/>
      <sz val="14"/>
      <color rgb="FFFF0000"/>
      <name val="Gill Sans MT"/>
      <family val="2"/>
    </font>
    <font>
      <b/>
      <sz val="29"/>
      <color rgb="FF000000"/>
      <name val="Gill Sans MT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Gill Sans MT"/>
      <family val="2"/>
    </font>
    <font>
      <sz val="11"/>
      <name val="Gill Sans MT"/>
      <family val="2"/>
    </font>
    <font>
      <b/>
      <sz val="16"/>
      <name val="Gill Sans MT"/>
      <family val="2"/>
    </font>
    <font>
      <sz val="12"/>
      <color theme="0"/>
      <name val="Calibri"/>
      <family val="2"/>
      <scheme val="minor"/>
    </font>
    <font>
      <sz val="11"/>
      <color theme="0"/>
      <name val="Gill Sans MT"/>
      <family val="2"/>
    </font>
    <font>
      <sz val="16"/>
      <color theme="0"/>
      <name val="Gill Sans MT"/>
      <family val="2"/>
    </font>
    <font>
      <b/>
      <u/>
      <sz val="26"/>
      <color theme="10"/>
      <name val="Arial1"/>
    </font>
    <font>
      <b/>
      <sz val="24"/>
      <color rgb="FFFF0000"/>
      <name val="Gill Sans MT"/>
      <family val="2"/>
    </font>
    <font>
      <sz val="16"/>
      <color rgb="FFFF0000"/>
      <name val="Gill Sans MT"/>
      <family val="2"/>
    </font>
    <font>
      <sz val="14"/>
      <color rgb="FFFF0000"/>
      <name val="Gill Sans MT"/>
      <family val="2"/>
    </font>
    <font>
      <sz val="10"/>
      <name val="Gill Sans MT"/>
      <family val="2"/>
    </font>
    <font>
      <b/>
      <sz val="16"/>
      <color rgb="FFFF0000"/>
      <name val="Gill Sans MT"/>
      <family val="2"/>
    </font>
    <font>
      <b/>
      <sz val="26"/>
      <color rgb="FFFF0000"/>
      <name val="Gill Sans MT"/>
      <family val="2"/>
    </font>
    <font>
      <b/>
      <u/>
      <sz val="26"/>
      <color rgb="FFFF0000"/>
      <name val="Gill Sans MT"/>
      <family val="2"/>
    </font>
    <font>
      <u/>
      <sz val="12"/>
      <color theme="0"/>
      <name val="Calibri"/>
      <family val="2"/>
      <scheme val="minor"/>
    </font>
    <font>
      <sz val="12"/>
      <color theme="0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rgb="FF000000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2" fillId="0" borderId="0"/>
  </cellStyleXfs>
  <cellXfs count="204">
    <xf numFmtId="0" fontId="0" fillId="0" borderId="0" xfId="0"/>
    <xf numFmtId="0" fontId="1" fillId="0" borderId="0" xfId="0" applyFont="1"/>
    <xf numFmtId="0" fontId="11" fillId="0" borderId="0" xfId="0" applyFont="1"/>
    <xf numFmtId="1" fontId="12" fillId="0" borderId="8" xfId="0" applyNumberFormat="1" applyFont="1" applyBorder="1" applyAlignment="1" applyProtection="1">
      <alignment horizontal="center" vertical="center"/>
    </xf>
    <xf numFmtId="1" fontId="12" fillId="0" borderId="9" xfId="0" applyNumberFormat="1" applyFont="1" applyBorder="1" applyAlignment="1" applyProtection="1">
      <alignment horizontal="center" vertical="center"/>
    </xf>
    <xf numFmtId="1" fontId="12" fillId="0" borderId="10" xfId="0" applyNumberFormat="1" applyFont="1" applyBorder="1" applyAlignment="1" applyProtection="1">
      <alignment horizontal="center" vertical="center"/>
    </xf>
    <xf numFmtId="1" fontId="12" fillId="0" borderId="11" xfId="0" applyNumberFormat="1" applyFont="1" applyBorder="1" applyAlignment="1" applyProtection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13" xfId="0" applyFont="1" applyBorder="1" applyAlignment="1"/>
    <xf numFmtId="0" fontId="13" fillId="0" borderId="13" xfId="0" applyFont="1" applyBorder="1" applyAlignment="1">
      <alignment horizontal="center" vertical="center" textRotation="90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 applyAlignment="1">
      <alignment horizontal="center" vertical="center" textRotation="90"/>
    </xf>
    <xf numFmtId="1" fontId="12" fillId="0" borderId="15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/>
    </xf>
    <xf numFmtId="1" fontId="14" fillId="0" borderId="19" xfId="0" applyNumberFormat="1" applyFont="1" applyBorder="1" applyAlignment="1" applyProtection="1">
      <alignment horizontal="center" vertical="center"/>
      <protection locked="0"/>
    </xf>
    <xf numFmtId="1" fontId="14" fillId="0" borderId="20" xfId="0" applyNumberFormat="1" applyFont="1" applyBorder="1" applyAlignment="1" applyProtection="1">
      <alignment horizontal="center" vertical="center"/>
      <protection locked="0"/>
    </xf>
    <xf numFmtId="1" fontId="14" fillId="0" borderId="21" xfId="0" applyNumberFormat="1" applyFont="1" applyBorder="1" applyAlignment="1" applyProtection="1">
      <alignment horizontal="center" vertical="center"/>
      <protection locked="0"/>
    </xf>
    <xf numFmtId="1" fontId="14" fillId="0" borderId="22" xfId="0" applyNumberFormat="1" applyFont="1" applyBorder="1" applyAlignment="1" applyProtection="1">
      <alignment horizontal="center" vertical="center" wrapText="1"/>
      <protection locked="0"/>
    </xf>
    <xf numFmtId="1" fontId="14" fillId="0" borderId="22" xfId="0" applyNumberFormat="1" applyFont="1" applyBorder="1" applyAlignment="1" applyProtection="1">
      <alignment horizontal="center" vertical="center"/>
      <protection locked="0"/>
    </xf>
    <xf numFmtId="49" fontId="13" fillId="0" borderId="23" xfId="0" applyNumberFormat="1" applyFont="1" applyBorder="1" applyAlignment="1" applyProtection="1">
      <protection locked="0"/>
    </xf>
    <xf numFmtId="1" fontId="14" fillId="0" borderId="23" xfId="0" applyNumberFormat="1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 applyProtection="1">
      <protection locked="0"/>
    </xf>
    <xf numFmtId="1" fontId="14" fillId="0" borderId="14" xfId="0" applyNumberFormat="1" applyFont="1" applyBorder="1" applyAlignment="1" applyProtection="1">
      <alignment horizontal="center" vertical="center"/>
      <protection locked="0"/>
    </xf>
    <xf numFmtId="1" fontId="14" fillId="0" borderId="24" xfId="0" applyNumberFormat="1" applyFont="1" applyBorder="1" applyAlignment="1" applyProtection="1">
      <alignment horizontal="center" vertical="center"/>
      <protection locked="0"/>
    </xf>
    <xf numFmtId="1" fontId="14" fillId="0" borderId="25" xfId="0" applyNumberFormat="1" applyFont="1" applyBorder="1" applyAlignment="1" applyProtection="1">
      <alignment horizontal="center" vertical="center"/>
      <protection locked="0"/>
    </xf>
    <xf numFmtId="1" fontId="14" fillId="0" borderId="24" xfId="0" applyNumberFormat="1" applyFont="1" applyBorder="1" applyAlignment="1" applyProtection="1">
      <alignment horizontal="center" vertical="center" wrapText="1"/>
      <protection locked="0"/>
    </xf>
    <xf numFmtId="49" fontId="12" fillId="0" borderId="24" xfId="0" applyNumberFormat="1" applyFont="1" applyBorder="1" applyAlignment="1" applyProtection="1">
      <protection locked="0"/>
    </xf>
    <xf numFmtId="49" fontId="13" fillId="0" borderId="24" xfId="0" applyNumberFormat="1" applyFont="1" applyBorder="1" applyAlignment="1" applyProtection="1">
      <protection locked="0"/>
    </xf>
    <xf numFmtId="0" fontId="1" fillId="0" borderId="22" xfId="0" applyFont="1" applyBorder="1"/>
    <xf numFmtId="49" fontId="12" fillId="0" borderId="22" xfId="0" applyNumberFormat="1" applyFont="1" applyBorder="1" applyAlignment="1" applyProtection="1">
      <protection locked="0"/>
    </xf>
    <xf numFmtId="0" fontId="1" fillId="0" borderId="0" xfId="0" applyFont="1" applyAlignment="1">
      <alignment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Fill="1"/>
    <xf numFmtId="0" fontId="17" fillId="0" borderId="0" xfId="0" applyFont="1"/>
    <xf numFmtId="0" fontId="16" fillId="0" borderId="0" xfId="0" applyFont="1"/>
    <xf numFmtId="0" fontId="17" fillId="0" borderId="0" xfId="0" applyFont="1" applyFill="1"/>
    <xf numFmtId="0" fontId="17" fillId="0" borderId="32" xfId="0" applyFont="1" applyBorder="1" applyProtection="1">
      <protection locked="0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23" fillId="0" borderId="0" xfId="2" applyFont="1" applyFill="1" applyBorder="1" applyAlignment="1">
      <alignment horizontal="center" vertical="center"/>
    </xf>
    <xf numFmtId="0" fontId="23" fillId="0" borderId="0" xfId="2" applyFont="1" applyFill="1" applyBorder="1" applyAlignment="1" applyProtection="1">
      <alignment horizontal="center" vertical="center"/>
      <protection hidden="1"/>
    </xf>
    <xf numFmtId="0" fontId="24" fillId="0" borderId="0" xfId="0" applyFont="1"/>
    <xf numFmtId="0" fontId="13" fillId="0" borderId="0" xfId="0" applyFont="1" applyBorder="1" applyAlignment="1">
      <alignment horizontal="center" vertical="center" textRotation="90"/>
    </xf>
    <xf numFmtId="0" fontId="13" fillId="0" borderId="0" xfId="0" applyFont="1" applyBorder="1" applyAlignment="1"/>
    <xf numFmtId="1" fontId="12" fillId="0" borderId="0" xfId="0" applyNumberFormat="1" applyFont="1" applyBorder="1" applyAlignment="1" applyProtection="1">
      <alignment horizontal="center" vertical="center"/>
    </xf>
    <xf numFmtId="1" fontId="12" fillId="0" borderId="12" xfId="0" applyNumberFormat="1" applyFont="1" applyBorder="1" applyAlignment="1" applyProtection="1">
      <alignment horizontal="center" vertical="center"/>
    </xf>
    <xf numFmtId="0" fontId="25" fillId="0" borderId="0" xfId="0" applyFont="1"/>
    <xf numFmtId="0" fontId="17" fillId="0" borderId="39" xfId="0" applyFont="1" applyBorder="1" applyProtection="1">
      <protection locked="0"/>
    </xf>
    <xf numFmtId="0" fontId="17" fillId="0" borderId="0" xfId="0" applyFont="1" applyBorder="1" applyAlignment="1" applyProtection="1"/>
    <xf numFmtId="0" fontId="17" fillId="0" borderId="0" xfId="0" applyFont="1" applyBorder="1" applyProtection="1"/>
    <xf numFmtId="0" fontId="13" fillId="4" borderId="12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1" fontId="12" fillId="0" borderId="40" xfId="0" applyNumberFormat="1" applyFont="1" applyBorder="1" applyAlignment="1">
      <alignment horizontal="center" vertical="center"/>
    </xf>
    <xf numFmtId="1" fontId="12" fillId="0" borderId="37" xfId="0" applyNumberFormat="1" applyFont="1" applyBorder="1" applyAlignment="1">
      <alignment horizontal="center" vertical="center"/>
    </xf>
    <xf numFmtId="0" fontId="25" fillId="0" borderId="0" xfId="0" applyFont="1" applyBorder="1"/>
    <xf numFmtId="0" fontId="17" fillId="0" borderId="32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1" fontId="26" fillId="0" borderId="0" xfId="0" applyNumberFormat="1" applyFont="1" applyBorder="1" applyAlignment="1" applyProtection="1">
      <alignment horizontal="center" vertical="center"/>
    </xf>
    <xf numFmtId="167" fontId="26" fillId="0" borderId="51" xfId="0" applyNumberFormat="1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166" fontId="35" fillId="0" borderId="0" xfId="0" applyNumberFormat="1" applyFont="1" applyBorder="1"/>
    <xf numFmtId="0" fontId="13" fillId="5" borderId="32" xfId="0" applyFont="1" applyFill="1" applyBorder="1" applyAlignment="1">
      <alignment horizontal="center" vertical="center"/>
    </xf>
    <xf numFmtId="1" fontId="26" fillId="0" borderId="42" xfId="0" applyNumberFormat="1" applyFont="1" applyBorder="1" applyAlignment="1" applyProtection="1">
      <alignment horizontal="center" vertical="center"/>
    </xf>
    <xf numFmtId="1" fontId="26" fillId="0" borderId="58" xfId="0" applyNumberFormat="1" applyFont="1" applyBorder="1" applyAlignment="1" applyProtection="1">
      <alignment horizontal="center" vertical="center"/>
    </xf>
    <xf numFmtId="1" fontId="15" fillId="7" borderId="57" xfId="0" applyNumberFormat="1" applyFont="1" applyFill="1" applyBorder="1" applyAlignment="1">
      <alignment horizontal="center" vertical="center"/>
    </xf>
    <xf numFmtId="1" fontId="26" fillId="0" borderId="57" xfId="0" applyNumberFormat="1" applyFont="1" applyBorder="1" applyAlignment="1" applyProtection="1">
      <alignment horizontal="center" vertical="center"/>
    </xf>
    <xf numFmtId="166" fontId="15" fillId="7" borderId="52" xfId="0" applyNumberFormat="1" applyFont="1" applyFill="1" applyBorder="1" applyAlignment="1">
      <alignment horizontal="center" vertical="center"/>
    </xf>
    <xf numFmtId="166" fontId="26" fillId="0" borderId="52" xfId="0" applyNumberFormat="1" applyFont="1" applyBorder="1" applyAlignment="1" applyProtection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166" fontId="15" fillId="0" borderId="53" xfId="0" applyNumberFormat="1" applyFont="1" applyBorder="1" applyAlignment="1">
      <alignment horizontal="center" vertical="center"/>
    </xf>
    <xf numFmtId="167" fontId="26" fillId="0" borderId="55" xfId="0" applyNumberFormat="1" applyFont="1" applyBorder="1" applyAlignment="1" applyProtection="1">
      <alignment horizontal="center" vertical="center"/>
    </xf>
    <xf numFmtId="166" fontId="15" fillId="0" borderId="38" xfId="0" applyNumberFormat="1" applyFont="1" applyBorder="1" applyAlignment="1">
      <alignment horizontal="center" vertical="center"/>
    </xf>
    <xf numFmtId="166" fontId="35" fillId="0" borderId="38" xfId="0" applyNumberFormat="1" applyFont="1" applyBorder="1" applyAlignment="1">
      <alignment horizontal="center" vertical="center"/>
    </xf>
    <xf numFmtId="0" fontId="17" fillId="0" borderId="46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34" fillId="0" borderId="47" xfId="1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38" fillId="7" borderId="0" xfId="2" applyFont="1" applyFill="1" applyBorder="1" applyAlignment="1" applyProtection="1">
      <alignment horizontal="center" vertical="center"/>
      <protection hidden="1"/>
    </xf>
    <xf numFmtId="0" fontId="27" fillId="7" borderId="0" xfId="2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/>
    <xf numFmtId="0" fontId="17" fillId="0" borderId="0" xfId="0" applyFont="1" applyFill="1" applyBorder="1" applyAlignment="1" applyProtection="1"/>
    <xf numFmtId="0" fontId="17" fillId="0" borderId="0" xfId="0" applyFont="1" applyBorder="1" applyAlignment="1" applyProtection="1">
      <alignment horizontal="center" vertical="center"/>
    </xf>
    <xf numFmtId="165" fontId="15" fillId="0" borderId="0" xfId="0" applyNumberFormat="1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/>
    </xf>
    <xf numFmtId="0" fontId="28" fillId="0" borderId="0" xfId="0" applyFont="1"/>
    <xf numFmtId="0" fontId="39" fillId="7" borderId="0" xfId="0" applyFont="1" applyFill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Fill="1" applyBorder="1"/>
    <xf numFmtId="0" fontId="13" fillId="5" borderId="18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 textRotation="90"/>
    </xf>
    <xf numFmtId="0" fontId="15" fillId="6" borderId="22" xfId="0" applyFont="1" applyFill="1" applyBorder="1" applyAlignment="1">
      <alignment horizontal="center" vertical="center" textRotation="90"/>
    </xf>
    <xf numFmtId="0" fontId="13" fillId="4" borderId="18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1" fontId="26" fillId="0" borderId="50" xfId="0" applyNumberFormat="1" applyFont="1" applyBorder="1" applyAlignment="1" applyProtection="1">
      <alignment horizontal="center" vertical="center"/>
    </xf>
    <xf numFmtId="1" fontId="26" fillId="0" borderId="41" xfId="0" applyNumberFormat="1" applyFont="1" applyBorder="1" applyAlignment="1" applyProtection="1">
      <alignment horizontal="center" vertical="center"/>
    </xf>
    <xf numFmtId="1" fontId="26" fillId="0" borderId="54" xfId="0" applyNumberFormat="1" applyFont="1" applyBorder="1" applyAlignment="1" applyProtection="1">
      <alignment horizontal="center" vertical="center"/>
    </xf>
    <xf numFmtId="1" fontId="26" fillId="0" borderId="27" xfId="0" applyNumberFormat="1" applyFont="1" applyBorder="1" applyAlignment="1" applyProtection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1" fontId="26" fillId="0" borderId="57" xfId="0" applyNumberFormat="1" applyFont="1" applyBorder="1" applyAlignment="1" applyProtection="1">
      <alignment horizontal="center" vertical="center"/>
    </xf>
    <xf numFmtId="1" fontId="26" fillId="0" borderId="52" xfId="0" applyNumberFormat="1" applyFont="1" applyBorder="1" applyAlignment="1" applyProtection="1">
      <alignment horizontal="center" vertical="center"/>
    </xf>
    <xf numFmtId="0" fontId="15" fillId="7" borderId="57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164" fontId="0" fillId="0" borderId="18" xfId="0" applyNumberFormat="1" applyFill="1" applyBorder="1" applyAlignment="1" applyProtection="1">
      <alignment horizontal="center"/>
      <protection locked="0"/>
    </xf>
    <xf numFmtId="164" fontId="0" fillId="0" borderId="30" xfId="0" applyNumberFormat="1" applyFill="1" applyBorder="1" applyAlignment="1" applyProtection="1">
      <alignment horizontal="center"/>
      <protection locked="0"/>
    </xf>
    <xf numFmtId="164" fontId="0" fillId="0" borderId="17" xfId="0" applyNumberFormat="1" applyFill="1" applyBorder="1" applyAlignment="1" applyProtection="1">
      <alignment horizontal="center"/>
      <protection locked="0"/>
    </xf>
    <xf numFmtId="0" fontId="2" fillId="0" borderId="28" xfId="1" applyNumberFormat="1" applyFill="1" applyBorder="1" applyAlignment="1" applyProtection="1">
      <alignment horizontal="center"/>
      <protection locked="0"/>
    </xf>
    <xf numFmtId="0" fontId="0" fillId="0" borderId="27" xfId="0" applyNumberFormat="1" applyFill="1" applyBorder="1" applyAlignment="1" applyProtection="1">
      <alignment horizontal="center"/>
      <protection locked="0"/>
    </xf>
    <xf numFmtId="0" fontId="0" fillId="0" borderId="26" xfId="0" applyNumberFormat="1" applyFill="1" applyBorder="1" applyAlignment="1" applyProtection="1">
      <alignment horizontal="center"/>
      <protection locked="0"/>
    </xf>
    <xf numFmtId="0" fontId="17" fillId="0" borderId="31" xfId="0" applyFont="1" applyFill="1" applyBorder="1" applyAlignment="1" applyProtection="1">
      <alignment horizontal="center" vertical="center"/>
    </xf>
    <xf numFmtId="0" fontId="17" fillId="0" borderId="29" xfId="0" applyFont="1" applyFill="1" applyBorder="1" applyAlignment="1" applyProtection="1">
      <alignment horizontal="center" vertical="center"/>
    </xf>
    <xf numFmtId="0" fontId="18" fillId="0" borderId="33" xfId="0" applyFont="1" applyFill="1" applyBorder="1" applyAlignment="1" applyProtection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3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36" xfId="0" applyFont="1" applyFill="1" applyBorder="1" applyAlignment="1" applyProtection="1">
      <alignment horizontal="center" vertical="center"/>
      <protection locked="0"/>
    </xf>
    <xf numFmtId="0" fontId="17" fillId="0" borderId="35" xfId="0" applyFont="1" applyFill="1" applyBorder="1" applyAlignment="1" applyProtection="1">
      <alignment horizontal="center" vertical="center"/>
      <protection locked="0"/>
    </xf>
    <xf numFmtId="0" fontId="17" fillId="0" borderId="34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17" fillId="0" borderId="30" xfId="0" applyFont="1" applyFill="1" applyBorder="1" applyAlignment="1" applyProtection="1">
      <alignment horizontal="center" vertical="center"/>
      <protection locked="0"/>
    </xf>
    <xf numFmtId="0" fontId="17" fillId="0" borderId="17" xfId="0" applyFont="1" applyFill="1" applyBorder="1" applyAlignment="1" applyProtection="1">
      <alignment horizontal="center" vertical="center"/>
      <protection locked="0"/>
    </xf>
    <xf numFmtId="164" fontId="17" fillId="0" borderId="3" xfId="0" applyNumberFormat="1" applyFont="1" applyFill="1" applyBorder="1" applyAlignment="1" applyProtection="1">
      <alignment horizontal="center" vertical="center"/>
      <protection locked="0"/>
    </xf>
    <xf numFmtId="164" fontId="17" fillId="0" borderId="2" xfId="0" applyNumberFormat="1" applyFont="1" applyFill="1" applyBorder="1" applyAlignment="1" applyProtection="1">
      <alignment horizontal="center" vertical="center"/>
      <protection locked="0"/>
    </xf>
    <xf numFmtId="164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6" xfId="1" applyNumberFormat="1" applyFill="1" applyBorder="1" applyAlignment="1" applyProtection="1">
      <alignment horizontal="center" vertical="center"/>
      <protection locked="0"/>
    </xf>
    <xf numFmtId="0" fontId="17" fillId="0" borderId="35" xfId="0" applyNumberFormat="1" applyFont="1" applyFill="1" applyBorder="1" applyAlignment="1" applyProtection="1">
      <alignment horizontal="center" vertical="center"/>
      <protection locked="0"/>
    </xf>
    <xf numFmtId="0" fontId="17" fillId="0" borderId="34" xfId="0" applyNumberFormat="1" applyFont="1" applyFill="1" applyBorder="1" applyAlignment="1" applyProtection="1">
      <alignment horizontal="center" vertical="center"/>
      <protection locked="0"/>
    </xf>
    <xf numFmtId="0" fontId="17" fillId="0" borderId="33" xfId="0" applyFont="1" applyFill="1" applyBorder="1" applyAlignment="1" applyProtection="1">
      <alignment horizontal="center" vertical="center"/>
    </xf>
    <xf numFmtId="0" fontId="17" fillId="0" borderId="62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60" xfId="0" applyFont="1" applyBorder="1" applyAlignment="1" applyProtection="1">
      <alignment horizontal="center" vertical="center"/>
      <protection locked="0"/>
    </xf>
    <xf numFmtId="0" fontId="17" fillId="0" borderId="61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/>
      <protection locked="0"/>
    </xf>
    <xf numFmtId="0" fontId="17" fillId="0" borderId="37" xfId="0" applyFont="1" applyBorder="1" applyAlignment="1" applyProtection="1">
      <alignment horizontal="center"/>
      <protection locked="0"/>
    </xf>
    <xf numFmtId="0" fontId="17" fillId="0" borderId="41" xfId="0" applyFont="1" applyBorder="1" applyAlignment="1" applyProtection="1">
      <alignment horizontal="center"/>
      <protection locked="0"/>
    </xf>
    <xf numFmtId="0" fontId="17" fillId="0" borderId="42" xfId="0" applyFont="1" applyBorder="1" applyAlignment="1" applyProtection="1">
      <alignment horizontal="center"/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7" fillId="0" borderId="6" xfId="0" applyFont="1" applyBorder="1" applyAlignment="1" applyProtection="1">
      <alignment horizontal="left"/>
      <protection locked="0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36" xfId="0" applyFont="1" applyBorder="1" applyAlignment="1" applyProtection="1">
      <alignment horizontal="left"/>
      <protection locked="0"/>
    </xf>
    <xf numFmtId="0" fontId="17" fillId="0" borderId="34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left" vertical="top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/>
    <xf numFmtId="0" fontId="13" fillId="3" borderId="24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 textRotation="90"/>
    </xf>
    <xf numFmtId="0" fontId="15" fillId="5" borderId="22" xfId="0" applyFont="1" applyFill="1" applyBorder="1" applyAlignment="1">
      <alignment horizontal="center" vertical="center" textRotation="90"/>
    </xf>
    <xf numFmtId="0" fontId="26" fillId="4" borderId="22" xfId="0" applyFont="1" applyFill="1" applyBorder="1" applyAlignment="1">
      <alignment horizontal="center" vertical="center" textRotation="90"/>
    </xf>
    <xf numFmtId="0" fontId="30" fillId="0" borderId="0" xfId="1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7" borderId="52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1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989198</xdr:colOff>
      <xdr:row>0</xdr:row>
      <xdr:rowOff>330732</xdr:rowOff>
    </xdr:from>
    <xdr:ext cx="1883991" cy="1590670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9615865" y="330732"/>
          <a:ext cx="1883991" cy="159067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11</xdr:col>
      <xdr:colOff>1422400</xdr:colOff>
      <xdr:row>0</xdr:row>
      <xdr:rowOff>169334</xdr:rowOff>
    </xdr:from>
    <xdr:to>
      <xdr:col>12</xdr:col>
      <xdr:colOff>1371599</xdr:colOff>
      <xdr:row>4</xdr:row>
      <xdr:rowOff>321734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13333" y="169334"/>
          <a:ext cx="1913467" cy="1913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ol74.org/ecole-et-cinema" TargetMode="External"/><Relationship Id="rId1" Type="http://schemas.openxmlformats.org/officeDocument/2006/relationships/hyperlink" Target="mailto:p.laperrousaz@fol74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T134"/>
  <sheetViews>
    <sheetView tabSelected="1" topLeftCell="E57" zoomScale="60" zoomScaleNormal="60" zoomScalePageLayoutView="32" workbookViewId="0">
      <selection activeCell="E66" sqref="E66"/>
    </sheetView>
  </sheetViews>
  <sheetFormatPr baseColWidth="10" defaultRowHeight="16.5"/>
  <cols>
    <col min="1" max="1" width="5.5" style="1" customWidth="1"/>
    <col min="2" max="2" width="34.9140625" style="1" customWidth="1"/>
    <col min="3" max="13" width="25.6640625" style="1" customWidth="1"/>
    <col min="14" max="254" width="10.58203125" style="1" customWidth="1"/>
    <col min="255" max="1021" width="10.58203125" customWidth="1"/>
    <col min="1022" max="1022" width="11" customWidth="1"/>
  </cols>
  <sheetData>
    <row r="1" spans="1:13" ht="42.75" customHeight="1">
      <c r="A1" s="142" t="s">
        <v>86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37">
      <c r="A2" s="152" t="s">
        <v>74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3" ht="29.25" customHeight="1" thickBot="1">
      <c r="A3" s="143"/>
      <c r="B3" s="143"/>
      <c r="C3" s="144"/>
      <c r="D3" s="144"/>
      <c r="E3" s="144"/>
      <c r="F3" s="46"/>
      <c r="K3" s="47"/>
      <c r="L3" s="47"/>
      <c r="M3" s="43"/>
    </row>
    <row r="4" spans="1:13" ht="29.25" customHeight="1" thickBot="1">
      <c r="A4" s="151" t="s">
        <v>31</v>
      </c>
      <c r="B4" s="151"/>
      <c r="C4" s="145"/>
      <c r="D4" s="146"/>
      <c r="E4" s="147"/>
      <c r="F4" s="46"/>
      <c r="G4" s="97"/>
      <c r="H4" s="97"/>
      <c r="I4" s="97"/>
      <c r="J4" s="97"/>
      <c r="K4" s="48"/>
      <c r="L4" s="47"/>
      <c r="M4" s="43"/>
    </row>
    <row r="5" spans="1:13" ht="29.25" customHeight="1" thickTop="1" thickBot="1">
      <c r="A5" s="141" t="s">
        <v>19</v>
      </c>
      <c r="B5" s="141"/>
      <c r="C5" s="148"/>
      <c r="D5" s="149"/>
      <c r="E5" s="150"/>
      <c r="F5" s="66" t="s">
        <v>52</v>
      </c>
      <c r="G5" s="98"/>
      <c r="H5" s="98"/>
      <c r="I5" s="98"/>
      <c r="J5" s="98"/>
      <c r="M5" s="42"/>
    </row>
    <row r="6" spans="1:13" ht="29.25" customHeight="1" thickBot="1">
      <c r="A6" s="139" t="s">
        <v>18</v>
      </c>
      <c r="B6" s="139"/>
      <c r="C6" s="153"/>
      <c r="D6" s="154"/>
      <c r="E6" s="155"/>
      <c r="F6" s="44"/>
      <c r="G6" s="99"/>
      <c r="H6" s="100"/>
      <c r="I6" s="101"/>
      <c r="J6" s="100"/>
      <c r="K6" s="92"/>
      <c r="L6" s="93"/>
      <c r="M6" s="93"/>
    </row>
    <row r="7" spans="1:13" ht="29.25" customHeight="1">
      <c r="A7" s="165" t="s">
        <v>77</v>
      </c>
      <c r="B7" s="166"/>
      <c r="C7" s="163"/>
      <c r="D7" s="163"/>
      <c r="E7" s="164"/>
      <c r="F7" s="44"/>
      <c r="G7" s="99"/>
      <c r="H7" s="100"/>
      <c r="I7" s="101"/>
      <c r="J7" s="100"/>
      <c r="K7" s="177" t="s">
        <v>30</v>
      </c>
      <c r="L7" s="178"/>
      <c r="M7" s="178"/>
    </row>
    <row r="8" spans="1:13" ht="29.25" customHeight="1">
      <c r="A8" s="168" t="s">
        <v>102</v>
      </c>
      <c r="B8" s="170"/>
      <c r="C8" s="167"/>
      <c r="D8" s="168"/>
      <c r="E8" s="169"/>
      <c r="F8" s="106"/>
      <c r="G8" s="99"/>
      <c r="H8" s="100"/>
      <c r="I8" s="101"/>
      <c r="J8" s="100"/>
      <c r="K8" s="104"/>
      <c r="L8" s="105"/>
      <c r="M8" s="105"/>
    </row>
    <row r="9" spans="1:13" ht="29.25" customHeight="1" thickBot="1">
      <c r="A9" s="162" t="s">
        <v>3</v>
      </c>
      <c r="B9" s="162"/>
      <c r="C9" s="156"/>
      <c r="D9" s="157"/>
      <c r="E9" s="158"/>
      <c r="F9" s="44"/>
      <c r="G9" s="58"/>
      <c r="H9" s="58"/>
      <c r="I9" s="58"/>
      <c r="J9" s="58"/>
    </row>
    <row r="10" spans="1:13" ht="29.25" customHeight="1" thickTop="1" thickBot="1">
      <c r="A10" s="140" t="s">
        <v>17</v>
      </c>
      <c r="B10" s="140"/>
      <c r="C10" s="159"/>
      <c r="D10" s="160"/>
      <c r="E10" s="161"/>
      <c r="F10" s="43"/>
      <c r="G10" s="181" t="s">
        <v>16</v>
      </c>
      <c r="H10" s="181"/>
      <c r="I10" s="181"/>
      <c r="J10" s="181"/>
      <c r="K10" s="94" t="s">
        <v>26</v>
      </c>
      <c r="L10" s="171"/>
      <c r="M10" s="172"/>
    </row>
    <row r="11" spans="1:13" ht="29.25" customHeight="1" thickTop="1" thickBot="1">
      <c r="A11" s="141" t="s">
        <v>105</v>
      </c>
      <c r="B11" s="141"/>
      <c r="C11" s="130"/>
      <c r="D11" s="131"/>
      <c r="E11" s="132"/>
      <c r="F11" s="43"/>
      <c r="G11" s="175"/>
      <c r="H11" s="176"/>
      <c r="I11" s="45"/>
      <c r="J11" s="42"/>
      <c r="K11" s="65" t="s">
        <v>85</v>
      </c>
      <c r="L11" s="173" t="s">
        <v>28</v>
      </c>
      <c r="M11" s="174"/>
    </row>
    <row r="12" spans="1:13" ht="29.25" customHeight="1" thickTop="1" thickBot="1">
      <c r="A12" s="139" t="s">
        <v>103</v>
      </c>
      <c r="B12" s="139"/>
      <c r="C12" s="133"/>
      <c r="D12" s="134"/>
      <c r="E12" s="135"/>
      <c r="F12" s="43"/>
      <c r="G12" s="179"/>
      <c r="H12" s="180"/>
      <c r="I12" s="57"/>
      <c r="J12" s="42"/>
      <c r="K12" s="67" t="s">
        <v>54</v>
      </c>
      <c r="L12" s="68" t="s">
        <v>63</v>
      </c>
      <c r="M12" s="69" t="s">
        <v>64</v>
      </c>
    </row>
    <row r="13" spans="1:13" ht="29.25" customHeight="1" thickBot="1">
      <c r="A13" s="140" t="s">
        <v>104</v>
      </c>
      <c r="B13" s="140"/>
      <c r="C13" s="136"/>
      <c r="D13" s="137"/>
      <c r="E13" s="138"/>
      <c r="F13" s="43"/>
      <c r="G13" s="58"/>
      <c r="H13" s="58"/>
      <c r="I13" s="59"/>
      <c r="J13" s="42"/>
      <c r="K13" s="89"/>
      <c r="L13" s="90"/>
      <c r="M13" s="91"/>
    </row>
    <row r="14" spans="1:13" ht="29.25" customHeight="1" thickTop="1">
      <c r="A14" s="111"/>
      <c r="B14" s="111"/>
      <c r="C14" s="111"/>
      <c r="D14" s="111"/>
      <c r="E14" s="111"/>
      <c r="F14" s="43"/>
      <c r="G14" s="110"/>
      <c r="H14" s="110"/>
      <c r="I14" s="110"/>
      <c r="J14" s="110"/>
      <c r="K14" s="42"/>
      <c r="L14" s="42"/>
      <c r="M14" s="41"/>
    </row>
    <row r="15" spans="1:13" s="40" customFormat="1" ht="45.75" customHeight="1">
      <c r="A15" s="188" t="s">
        <v>15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</row>
    <row r="16" spans="1:13" s="40" customFormat="1" ht="45.75" customHeight="1" thickBot="1">
      <c r="A16" s="197" t="s">
        <v>14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</row>
    <row r="17" spans="1:13" s="40" customFormat="1" ht="45.75" customHeight="1" thickTop="1" thickBot="1">
      <c r="A17" s="191" t="s">
        <v>53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3"/>
    </row>
    <row r="18" spans="1:13" ht="48.75" customHeight="1" thickTop="1">
      <c r="A18" s="189"/>
      <c r="B18" s="189"/>
      <c r="C18" s="189"/>
      <c r="D18" s="189"/>
      <c r="E18" s="190" t="s">
        <v>88</v>
      </c>
      <c r="F18" s="190"/>
      <c r="G18" s="190"/>
      <c r="H18" s="190" t="s">
        <v>89</v>
      </c>
      <c r="I18" s="190"/>
      <c r="J18" s="190"/>
      <c r="K18" s="190" t="s">
        <v>90</v>
      </c>
      <c r="L18" s="190"/>
      <c r="M18" s="190"/>
    </row>
    <row r="19" spans="1:13" s="34" customFormat="1" ht="108" customHeight="1">
      <c r="A19" s="39"/>
      <c r="B19" s="38" t="s">
        <v>13</v>
      </c>
      <c r="C19" s="35" t="s">
        <v>12</v>
      </c>
      <c r="D19" s="35" t="s">
        <v>27</v>
      </c>
      <c r="E19" s="35" t="s">
        <v>91</v>
      </c>
      <c r="F19" s="35" t="s">
        <v>92</v>
      </c>
      <c r="G19" s="35" t="s">
        <v>93</v>
      </c>
      <c r="H19" s="35" t="s">
        <v>94</v>
      </c>
      <c r="I19" s="37" t="s">
        <v>95</v>
      </c>
      <c r="J19" s="35" t="s">
        <v>96</v>
      </c>
      <c r="K19" s="35" t="s">
        <v>97</v>
      </c>
      <c r="L19" s="36" t="s">
        <v>98</v>
      </c>
      <c r="M19" s="35" t="s">
        <v>99</v>
      </c>
    </row>
    <row r="20" spans="1:13" ht="40" customHeight="1">
      <c r="A20" s="196" t="s">
        <v>11</v>
      </c>
      <c r="B20" s="25"/>
      <c r="C20" s="33"/>
      <c r="D20" s="22"/>
      <c r="E20" s="22"/>
      <c r="F20" s="21"/>
      <c r="G20" s="21"/>
      <c r="H20" s="20"/>
      <c r="I20" s="24"/>
      <c r="J20" s="24"/>
      <c r="K20" s="22"/>
      <c r="L20" s="24"/>
      <c r="M20" s="24"/>
    </row>
    <row r="21" spans="1:13" ht="40" customHeight="1">
      <c r="A21" s="196"/>
      <c r="B21" s="25"/>
      <c r="C21" s="25"/>
      <c r="D21" s="22"/>
      <c r="E21" s="22"/>
      <c r="F21" s="21"/>
      <c r="G21" s="21"/>
      <c r="H21" s="20"/>
      <c r="I21" s="24"/>
      <c r="J21" s="24"/>
      <c r="K21" s="22"/>
      <c r="L21" s="24"/>
      <c r="M21" s="22"/>
    </row>
    <row r="22" spans="1:13" ht="40" customHeight="1">
      <c r="A22" s="196"/>
      <c r="B22" s="25"/>
      <c r="C22" s="25"/>
      <c r="D22" s="22"/>
      <c r="E22" s="22"/>
      <c r="F22" s="21"/>
      <c r="G22" s="21"/>
      <c r="H22" s="20"/>
      <c r="I22" s="24"/>
      <c r="J22" s="24"/>
      <c r="K22" s="22"/>
      <c r="L22" s="24"/>
      <c r="M22" s="22"/>
    </row>
    <row r="23" spans="1:13" ht="40" customHeight="1">
      <c r="A23" s="196"/>
      <c r="B23" s="25"/>
      <c r="C23" s="25"/>
      <c r="D23" s="22"/>
      <c r="E23" s="22"/>
      <c r="F23" s="21"/>
      <c r="G23" s="21"/>
      <c r="H23" s="20"/>
      <c r="I23" s="24"/>
      <c r="J23" s="24"/>
      <c r="K23" s="22"/>
      <c r="L23" s="24"/>
      <c r="M23" s="22"/>
    </row>
    <row r="24" spans="1:13" ht="40" customHeight="1">
      <c r="A24" s="196"/>
      <c r="B24" s="25"/>
      <c r="C24" s="25"/>
      <c r="D24" s="22"/>
      <c r="E24" s="22"/>
      <c r="F24" s="21"/>
      <c r="G24" s="21"/>
      <c r="H24" s="20"/>
      <c r="I24" s="24"/>
      <c r="J24" s="24"/>
      <c r="K24" s="22"/>
      <c r="L24" s="24"/>
      <c r="M24" s="22"/>
    </row>
    <row r="25" spans="1:13" ht="40" customHeight="1">
      <c r="A25" s="196"/>
      <c r="B25" s="25"/>
      <c r="C25" s="25"/>
      <c r="D25" s="22"/>
      <c r="E25" s="22"/>
      <c r="F25" s="21"/>
      <c r="G25" s="21"/>
      <c r="H25" s="20"/>
      <c r="I25" s="24"/>
      <c r="J25" s="24"/>
      <c r="K25" s="22"/>
      <c r="L25" s="24"/>
      <c r="M25" s="22"/>
    </row>
    <row r="26" spans="1:13" ht="40" customHeight="1">
      <c r="A26" s="196"/>
      <c r="B26" s="25"/>
      <c r="C26" s="25"/>
      <c r="D26" s="22"/>
      <c r="E26" s="22"/>
      <c r="F26" s="21"/>
      <c r="G26" s="21"/>
      <c r="H26" s="20"/>
      <c r="I26" s="24"/>
      <c r="J26" s="24"/>
      <c r="K26" s="22"/>
      <c r="L26" s="24"/>
      <c r="M26" s="22"/>
    </row>
    <row r="27" spans="1:13" ht="40" customHeight="1">
      <c r="A27" s="196"/>
      <c r="B27" s="25"/>
      <c r="C27" s="25"/>
      <c r="D27" s="22"/>
      <c r="E27" s="22"/>
      <c r="F27" s="21"/>
      <c r="G27" s="21"/>
      <c r="H27" s="20"/>
      <c r="I27" s="24"/>
      <c r="J27" s="24"/>
      <c r="K27" s="22"/>
      <c r="L27" s="24"/>
      <c r="M27" s="22"/>
    </row>
    <row r="28" spans="1:13" ht="40" customHeight="1">
      <c r="A28" s="196"/>
      <c r="B28" s="25"/>
      <c r="C28" s="25"/>
      <c r="D28" s="22"/>
      <c r="E28" s="22"/>
      <c r="F28" s="21"/>
      <c r="G28" s="21"/>
      <c r="H28" s="20"/>
      <c r="I28" s="24"/>
      <c r="J28" s="24"/>
      <c r="K28" s="22"/>
      <c r="L28" s="24"/>
      <c r="M28" s="22"/>
    </row>
    <row r="29" spans="1:13" ht="40" customHeight="1">
      <c r="A29" s="196"/>
      <c r="B29" s="25"/>
      <c r="C29" s="25"/>
      <c r="D29" s="22"/>
      <c r="E29" s="22"/>
      <c r="F29" s="21"/>
      <c r="G29" s="21"/>
      <c r="H29" s="20"/>
      <c r="I29" s="24"/>
      <c r="J29" s="24"/>
      <c r="K29" s="22"/>
      <c r="L29" s="24"/>
      <c r="M29" s="22"/>
    </row>
    <row r="30" spans="1:13" ht="40" customHeight="1">
      <c r="A30" s="196"/>
      <c r="B30" s="25"/>
      <c r="C30" s="25"/>
      <c r="D30" s="22"/>
      <c r="E30" s="22"/>
      <c r="F30" s="21"/>
      <c r="G30" s="21"/>
      <c r="H30" s="20"/>
      <c r="I30" s="24"/>
      <c r="J30" s="24"/>
      <c r="K30" s="22"/>
      <c r="L30" s="24"/>
      <c r="M30" s="22"/>
    </row>
    <row r="31" spans="1:13" ht="40" customHeight="1" thickBot="1">
      <c r="A31" s="196"/>
      <c r="B31" s="23"/>
      <c r="C31" s="23"/>
      <c r="D31" s="24"/>
      <c r="E31" s="22"/>
      <c r="F31" s="21"/>
      <c r="G31" s="21"/>
      <c r="H31" s="20"/>
      <c r="I31" s="19"/>
      <c r="J31" s="19"/>
      <c r="K31" s="20"/>
      <c r="L31" s="19"/>
      <c r="M31" s="18"/>
    </row>
    <row r="32" spans="1:13" s="1" customFormat="1" ht="40" customHeight="1" thickTop="1" thickBot="1">
      <c r="A32" s="9"/>
      <c r="B32" s="117" t="s">
        <v>10</v>
      </c>
      <c r="C32" s="118"/>
      <c r="D32" s="62">
        <f t="shared" ref="D32:M32" si="0">SUM(D20:D31)</f>
        <v>0</v>
      </c>
      <c r="E32" s="17">
        <f t="shared" si="0"/>
        <v>0</v>
      </c>
      <c r="F32" s="16">
        <f t="shared" si="0"/>
        <v>0</v>
      </c>
      <c r="G32" s="16">
        <f t="shared" si="0"/>
        <v>0</v>
      </c>
      <c r="H32" s="15">
        <f t="shared" si="0"/>
        <v>0</v>
      </c>
      <c r="I32" s="15">
        <f t="shared" si="0"/>
        <v>0</v>
      </c>
      <c r="J32" s="15">
        <f t="shared" si="0"/>
        <v>0</v>
      </c>
      <c r="K32" s="15">
        <f t="shared" si="0"/>
        <v>0</v>
      </c>
      <c r="L32" s="15">
        <f t="shared" si="0"/>
        <v>0</v>
      </c>
      <c r="M32" s="15">
        <f t="shared" si="0"/>
        <v>0</v>
      </c>
    </row>
    <row r="33" spans="1:15" s="1" customFormat="1" ht="40" customHeight="1" thickTop="1">
      <c r="A33" s="115" t="s">
        <v>9</v>
      </c>
      <c r="B33" s="31"/>
      <c r="C33" s="30"/>
      <c r="D33" s="27"/>
      <c r="E33" s="27"/>
      <c r="F33" s="29"/>
      <c r="G33" s="29"/>
      <c r="H33" s="28"/>
      <c r="I33" s="26"/>
      <c r="J33" s="26"/>
      <c r="K33" s="27"/>
      <c r="L33" s="26"/>
      <c r="M33" s="26"/>
    </row>
    <row r="34" spans="1:15" ht="40" customHeight="1">
      <c r="A34" s="116"/>
      <c r="B34" s="25"/>
      <c r="C34" s="25"/>
      <c r="D34" s="22"/>
      <c r="E34" s="22"/>
      <c r="F34" s="21"/>
      <c r="G34" s="21"/>
      <c r="H34" s="20"/>
      <c r="I34" s="24"/>
      <c r="J34" s="24"/>
      <c r="K34" s="22"/>
      <c r="L34" s="24"/>
      <c r="M34" s="22"/>
    </row>
    <row r="35" spans="1:15" ht="40" customHeight="1">
      <c r="A35" s="116"/>
      <c r="B35" s="25"/>
      <c r="C35" s="25"/>
      <c r="D35" s="22"/>
      <c r="E35" s="22"/>
      <c r="F35" s="21"/>
      <c r="G35" s="21"/>
      <c r="H35" s="20"/>
      <c r="I35" s="24"/>
      <c r="J35" s="24"/>
      <c r="K35" s="22"/>
      <c r="L35" s="24"/>
      <c r="M35" s="22"/>
    </row>
    <row r="36" spans="1:15" ht="40" customHeight="1">
      <c r="A36" s="116"/>
      <c r="B36" s="25"/>
      <c r="C36" s="25"/>
      <c r="D36" s="22"/>
      <c r="E36" s="22"/>
      <c r="F36" s="21"/>
      <c r="G36" s="21"/>
      <c r="H36" s="20"/>
      <c r="I36" s="24"/>
      <c r="J36" s="24"/>
      <c r="K36" s="22"/>
      <c r="L36" s="24"/>
      <c r="M36" s="22"/>
    </row>
    <row r="37" spans="1:15" ht="40" customHeight="1">
      <c r="A37" s="116"/>
      <c r="B37" s="25"/>
      <c r="C37" s="25"/>
      <c r="D37" s="22"/>
      <c r="E37" s="22"/>
      <c r="F37" s="21"/>
      <c r="G37" s="21"/>
      <c r="H37" s="20"/>
      <c r="I37" s="24"/>
      <c r="J37" s="24"/>
      <c r="K37" s="22"/>
      <c r="L37" s="24"/>
      <c r="M37" s="22"/>
    </row>
    <row r="38" spans="1:15" ht="40" customHeight="1">
      <c r="A38" s="116"/>
      <c r="B38" s="25"/>
      <c r="C38" s="25"/>
      <c r="D38" s="22"/>
      <c r="E38" s="22"/>
      <c r="F38" s="21"/>
      <c r="G38" s="21"/>
      <c r="H38" s="20"/>
      <c r="I38" s="24"/>
      <c r="J38" s="24"/>
      <c r="K38" s="22"/>
      <c r="L38" s="24"/>
      <c r="M38" s="22"/>
    </row>
    <row r="39" spans="1:15" ht="40" customHeight="1">
      <c r="A39" s="116"/>
      <c r="B39" s="25"/>
      <c r="C39" s="25"/>
      <c r="D39" s="22"/>
      <c r="E39" s="22"/>
      <c r="F39" s="21"/>
      <c r="G39" s="21"/>
      <c r="H39" s="20"/>
      <c r="I39" s="24"/>
      <c r="J39" s="24"/>
      <c r="K39" s="22"/>
      <c r="L39" s="24"/>
      <c r="M39" s="22"/>
    </row>
    <row r="40" spans="1:15" ht="40" customHeight="1">
      <c r="A40" s="116"/>
      <c r="B40" s="25"/>
      <c r="C40" s="25"/>
      <c r="D40" s="22"/>
      <c r="E40" s="22"/>
      <c r="F40" s="21"/>
      <c r="G40" s="21"/>
      <c r="H40" s="20"/>
      <c r="I40" s="24"/>
      <c r="J40" s="24"/>
      <c r="K40" s="22"/>
      <c r="L40" s="24"/>
      <c r="M40" s="22"/>
    </row>
    <row r="41" spans="1:15" ht="40" customHeight="1">
      <c r="A41" s="116"/>
      <c r="B41" s="25"/>
      <c r="C41" s="25"/>
      <c r="D41" s="22"/>
      <c r="E41" s="22"/>
      <c r="F41" s="21"/>
      <c r="G41" s="21"/>
      <c r="H41" s="20"/>
      <c r="I41" s="24"/>
      <c r="J41" s="24"/>
      <c r="K41" s="22"/>
      <c r="L41" s="24"/>
      <c r="M41" s="22"/>
    </row>
    <row r="42" spans="1:15" ht="40" customHeight="1">
      <c r="A42" s="116"/>
      <c r="B42" s="25"/>
      <c r="C42" s="25"/>
      <c r="D42" s="22"/>
      <c r="E42" s="22"/>
      <c r="F42" s="21"/>
      <c r="G42" s="21"/>
      <c r="H42" s="20"/>
      <c r="I42" s="24"/>
      <c r="J42" s="24"/>
      <c r="K42" s="22"/>
      <c r="L42" s="24"/>
      <c r="M42" s="22"/>
    </row>
    <row r="43" spans="1:15" ht="40" customHeight="1">
      <c r="A43" s="116"/>
      <c r="B43" s="25"/>
      <c r="C43" s="25"/>
      <c r="D43" s="22"/>
      <c r="E43" s="22"/>
      <c r="F43" s="21"/>
      <c r="G43" s="21"/>
      <c r="H43" s="20"/>
      <c r="I43" s="24"/>
      <c r="J43" s="24"/>
      <c r="K43" s="22"/>
      <c r="L43" s="24"/>
      <c r="M43" s="22"/>
      <c r="O43" s="32"/>
    </row>
    <row r="44" spans="1:15" ht="40" customHeight="1" thickBot="1">
      <c r="A44" s="116"/>
      <c r="B44" s="23"/>
      <c r="C44" s="23"/>
      <c r="D44" s="24"/>
      <c r="E44" s="22"/>
      <c r="F44" s="21"/>
      <c r="G44" s="21"/>
      <c r="H44" s="20"/>
      <c r="I44" s="19"/>
      <c r="J44" s="19"/>
      <c r="K44" s="20"/>
      <c r="L44" s="19"/>
      <c r="M44" s="18"/>
    </row>
    <row r="45" spans="1:15" s="1" customFormat="1" ht="40" customHeight="1" thickTop="1" thickBot="1">
      <c r="A45" s="9"/>
      <c r="B45" s="202" t="s">
        <v>7</v>
      </c>
      <c r="C45" s="203"/>
      <c r="D45" s="63">
        <f>SUM(D33:D44)</f>
        <v>0</v>
      </c>
      <c r="E45" s="17">
        <f t="shared" ref="E45:M45" si="1">SUM(E33:E44)</f>
        <v>0</v>
      </c>
      <c r="F45" s="16">
        <f t="shared" si="1"/>
        <v>0</v>
      </c>
      <c r="G45" s="16">
        <f t="shared" si="1"/>
        <v>0</v>
      </c>
      <c r="H45" s="15">
        <f t="shared" si="1"/>
        <v>0</v>
      </c>
      <c r="I45" s="15">
        <f t="shared" si="1"/>
        <v>0</v>
      </c>
      <c r="J45" s="15">
        <f t="shared" si="1"/>
        <v>0</v>
      </c>
      <c r="K45" s="15">
        <f t="shared" si="1"/>
        <v>0</v>
      </c>
      <c r="L45" s="15">
        <f t="shared" si="1"/>
        <v>0</v>
      </c>
      <c r="M45" s="15">
        <f t="shared" si="1"/>
        <v>0</v>
      </c>
    </row>
    <row r="46" spans="1:15" s="1" customFormat="1" ht="40" customHeight="1" thickTop="1">
      <c r="A46" s="194" t="s">
        <v>8</v>
      </c>
      <c r="B46" s="31"/>
      <c r="C46" s="30"/>
      <c r="D46" s="27"/>
      <c r="E46" s="27"/>
      <c r="F46" s="29"/>
      <c r="G46" s="29"/>
      <c r="H46" s="28"/>
      <c r="I46" s="26"/>
      <c r="J46" s="26"/>
      <c r="K46" s="27"/>
      <c r="L46" s="26"/>
      <c r="M46" s="26"/>
    </row>
    <row r="47" spans="1:15" s="1" customFormat="1" ht="40" customHeight="1">
      <c r="A47" s="195"/>
      <c r="B47" s="25"/>
      <c r="C47" s="25"/>
      <c r="D47" s="22"/>
      <c r="E47" s="22"/>
      <c r="F47" s="21"/>
      <c r="G47" s="21"/>
      <c r="H47" s="20"/>
      <c r="I47" s="24"/>
      <c r="J47" s="24"/>
      <c r="K47" s="22"/>
      <c r="L47" s="24"/>
      <c r="M47" s="22"/>
    </row>
    <row r="48" spans="1:15" ht="40" customHeight="1">
      <c r="A48" s="195"/>
      <c r="B48" s="25"/>
      <c r="C48" s="25"/>
      <c r="D48" s="22"/>
      <c r="E48" s="22"/>
      <c r="F48" s="21"/>
      <c r="G48" s="21"/>
      <c r="H48" s="20"/>
      <c r="I48" s="24"/>
      <c r="J48" s="24"/>
      <c r="K48" s="22"/>
      <c r="L48" s="24"/>
      <c r="M48" s="22"/>
    </row>
    <row r="49" spans="1:14" ht="40" customHeight="1">
      <c r="A49" s="195"/>
      <c r="B49" s="25"/>
      <c r="C49" s="25"/>
      <c r="D49" s="22"/>
      <c r="E49" s="22"/>
      <c r="F49" s="21"/>
      <c r="G49" s="21"/>
      <c r="H49" s="20"/>
      <c r="I49" s="24"/>
      <c r="J49" s="24"/>
      <c r="K49" s="22"/>
      <c r="L49" s="24"/>
      <c r="M49" s="22"/>
    </row>
    <row r="50" spans="1:14" ht="40" customHeight="1">
      <c r="A50" s="195"/>
      <c r="B50" s="25"/>
      <c r="C50" s="25"/>
      <c r="D50" s="22"/>
      <c r="E50" s="22"/>
      <c r="F50" s="21"/>
      <c r="G50" s="21"/>
      <c r="H50" s="20"/>
      <c r="I50" s="24"/>
      <c r="J50" s="24"/>
      <c r="K50" s="22"/>
      <c r="L50" s="24"/>
      <c r="M50" s="22"/>
    </row>
    <row r="51" spans="1:14" ht="40" customHeight="1">
      <c r="A51" s="195"/>
      <c r="B51" s="25"/>
      <c r="C51" s="25"/>
      <c r="D51" s="22"/>
      <c r="E51" s="22"/>
      <c r="F51" s="21"/>
      <c r="G51" s="21"/>
      <c r="H51" s="20"/>
      <c r="I51" s="24"/>
      <c r="J51" s="24"/>
      <c r="K51" s="22"/>
      <c r="L51" s="24"/>
      <c r="M51" s="22"/>
    </row>
    <row r="52" spans="1:14" ht="40" customHeight="1">
      <c r="A52" s="195"/>
      <c r="B52" s="25"/>
      <c r="C52" s="25"/>
      <c r="D52" s="22"/>
      <c r="E52" s="22"/>
      <c r="F52" s="21"/>
      <c r="G52" s="21"/>
      <c r="H52" s="20"/>
      <c r="I52" s="24"/>
      <c r="J52" s="24"/>
      <c r="K52" s="22"/>
      <c r="L52" s="24"/>
      <c r="M52" s="22"/>
    </row>
    <row r="53" spans="1:14" ht="40" customHeight="1">
      <c r="A53" s="195"/>
      <c r="B53" s="25"/>
      <c r="C53" s="25"/>
      <c r="D53" s="22"/>
      <c r="E53" s="22"/>
      <c r="F53" s="21"/>
      <c r="G53" s="21"/>
      <c r="H53" s="20"/>
      <c r="I53" s="24"/>
      <c r="J53" s="24"/>
      <c r="K53" s="22"/>
      <c r="L53" s="24"/>
      <c r="M53" s="22"/>
    </row>
    <row r="54" spans="1:14" s="1" customFormat="1" ht="40" customHeight="1">
      <c r="A54" s="195"/>
      <c r="B54" s="25"/>
      <c r="C54" s="25"/>
      <c r="D54" s="22"/>
      <c r="E54" s="22"/>
      <c r="F54" s="21"/>
      <c r="G54" s="21"/>
      <c r="H54" s="20"/>
      <c r="I54" s="24"/>
      <c r="J54" s="24"/>
      <c r="K54" s="22"/>
      <c r="L54" s="24"/>
      <c r="M54" s="22"/>
    </row>
    <row r="55" spans="1:14" s="1" customFormat="1" ht="40" customHeight="1">
      <c r="A55" s="195"/>
      <c r="B55" s="25"/>
      <c r="C55" s="25"/>
      <c r="D55" s="22"/>
      <c r="E55" s="22"/>
      <c r="F55" s="21"/>
      <c r="G55" s="21"/>
      <c r="H55" s="20"/>
      <c r="I55" s="24"/>
      <c r="J55" s="24"/>
      <c r="K55" s="22"/>
      <c r="L55" s="24"/>
      <c r="M55" s="22"/>
    </row>
    <row r="56" spans="1:14" ht="40" customHeight="1">
      <c r="A56" s="195"/>
      <c r="B56" s="25"/>
      <c r="C56" s="25"/>
      <c r="D56" s="22"/>
      <c r="E56" s="22"/>
      <c r="F56" s="21"/>
      <c r="G56" s="21"/>
      <c r="H56" s="20"/>
      <c r="I56" s="24"/>
      <c r="J56" s="24"/>
      <c r="K56" s="22"/>
      <c r="L56" s="24"/>
      <c r="M56" s="22"/>
    </row>
    <row r="57" spans="1:14" ht="40" customHeight="1" thickBot="1">
      <c r="A57" s="195"/>
      <c r="B57" s="23"/>
      <c r="C57" s="23"/>
      <c r="D57" s="24"/>
      <c r="E57" s="22"/>
      <c r="F57" s="21"/>
      <c r="G57" s="21"/>
      <c r="H57" s="20"/>
      <c r="I57" s="19"/>
      <c r="J57" s="19"/>
      <c r="K57" s="20"/>
      <c r="L57" s="19"/>
      <c r="M57" s="18"/>
    </row>
    <row r="58" spans="1:14" ht="40" customHeight="1" thickTop="1" thickBot="1">
      <c r="A58" s="9"/>
      <c r="B58" s="107" t="s">
        <v>29</v>
      </c>
      <c r="C58" s="108"/>
      <c r="D58" s="63">
        <f t="shared" ref="D58:M58" si="2">SUM(D46:D57)</f>
        <v>0</v>
      </c>
      <c r="E58" s="17">
        <f t="shared" si="2"/>
        <v>0</v>
      </c>
      <c r="F58" s="16">
        <f t="shared" si="2"/>
        <v>0</v>
      </c>
      <c r="G58" s="16">
        <f t="shared" si="2"/>
        <v>0</v>
      </c>
      <c r="H58" s="15">
        <f t="shared" si="2"/>
        <v>0</v>
      </c>
      <c r="I58" s="15">
        <f t="shared" si="2"/>
        <v>0</v>
      </c>
      <c r="J58" s="15">
        <f t="shared" si="2"/>
        <v>0</v>
      </c>
      <c r="K58" s="15">
        <f t="shared" si="2"/>
        <v>0</v>
      </c>
      <c r="L58" s="15">
        <f t="shared" si="2"/>
        <v>0</v>
      </c>
      <c r="M58" s="15">
        <f t="shared" si="2"/>
        <v>0</v>
      </c>
    </row>
    <row r="59" spans="1:14" ht="40" customHeight="1" thickTop="1" thickBot="1">
      <c r="A59" s="14"/>
      <c r="B59" s="13"/>
      <c r="C59"/>
      <c r="D59" s="12"/>
      <c r="E59" s="10"/>
      <c r="F59" s="11"/>
      <c r="G59" s="11"/>
      <c r="H59" s="10"/>
      <c r="I59" s="10"/>
      <c r="J59" s="10"/>
      <c r="K59" s="10"/>
      <c r="L59" s="10"/>
      <c r="M59" s="10"/>
    </row>
    <row r="60" spans="1:14" ht="40" customHeight="1" thickBot="1">
      <c r="A60" s="9"/>
      <c r="B60" s="8"/>
      <c r="C60" s="7" t="s">
        <v>6</v>
      </c>
      <c r="D60" s="6">
        <f t="shared" ref="D60:M60" si="3">SUM(D32,D45,D58)</f>
        <v>0</v>
      </c>
      <c r="E60" s="5">
        <f>SUM(E32,E45,E58)</f>
        <v>0</v>
      </c>
      <c r="F60" s="4">
        <f>SUM(F32,F45,F58)</f>
        <v>0</v>
      </c>
      <c r="G60" s="5">
        <f t="shared" si="3"/>
        <v>0</v>
      </c>
      <c r="H60" s="4">
        <f t="shared" si="3"/>
        <v>0</v>
      </c>
      <c r="I60" s="5">
        <f t="shared" si="3"/>
        <v>0</v>
      </c>
      <c r="J60" s="4">
        <f t="shared" si="3"/>
        <v>0</v>
      </c>
      <c r="K60" s="5">
        <f t="shared" si="3"/>
        <v>0</v>
      </c>
      <c r="L60" s="4">
        <f t="shared" si="3"/>
        <v>0</v>
      </c>
      <c r="M60" s="3">
        <f t="shared" si="3"/>
        <v>0</v>
      </c>
      <c r="N60" s="2"/>
    </row>
    <row r="61" spans="1:14" ht="40" customHeight="1" thickTop="1" thickBot="1">
      <c r="A61" s="52"/>
      <c r="B61" s="53"/>
      <c r="C61" s="60" t="s">
        <v>22</v>
      </c>
      <c r="D61" s="55">
        <f>COUNTA(B20:B31)</f>
        <v>0</v>
      </c>
      <c r="E61" s="61" t="s">
        <v>23</v>
      </c>
      <c r="F61" s="55">
        <f>COUNTA(B33:B44)</f>
        <v>0</v>
      </c>
      <c r="G61" s="76" t="s">
        <v>24</v>
      </c>
      <c r="H61" s="55">
        <f>COUNTA(B46:B57)</f>
        <v>0</v>
      </c>
      <c r="I61" s="54"/>
      <c r="J61" s="54"/>
      <c r="K61" s="54"/>
      <c r="L61" s="54"/>
      <c r="M61" s="54"/>
      <c r="N61" s="2"/>
    </row>
    <row r="62" spans="1:14" ht="40" customHeight="1" thickBot="1">
      <c r="A62" s="52"/>
      <c r="B62" s="53"/>
      <c r="C62" s="70"/>
      <c r="D62" s="54"/>
      <c r="E62" s="71"/>
      <c r="F62" s="54"/>
      <c r="G62" s="70"/>
      <c r="H62" s="54"/>
      <c r="I62" s="54"/>
      <c r="J62" s="54"/>
      <c r="K62" s="54"/>
      <c r="L62" s="54"/>
      <c r="M62" s="54"/>
      <c r="N62" s="2"/>
    </row>
    <row r="63" spans="1:14" ht="40" customHeight="1" thickTop="1">
      <c r="A63" s="52"/>
      <c r="B63" s="83" t="s">
        <v>65</v>
      </c>
      <c r="C63" s="79">
        <f>SUM(E60:G60)</f>
        <v>0</v>
      </c>
      <c r="D63" s="125" t="s">
        <v>66</v>
      </c>
      <c r="E63" s="125"/>
      <c r="F63" s="80">
        <f>SUM(H60:J60)</f>
        <v>0</v>
      </c>
      <c r="G63" s="127" t="s">
        <v>69</v>
      </c>
      <c r="H63" s="127"/>
      <c r="I63" s="78">
        <f>SUM(K60:M60)</f>
        <v>0</v>
      </c>
      <c r="J63" s="72"/>
      <c r="K63" s="119" t="s">
        <v>72</v>
      </c>
      <c r="L63" s="120"/>
      <c r="M63" s="77">
        <f>H61+F61+D61</f>
        <v>0</v>
      </c>
      <c r="N63" s="2"/>
    </row>
    <row r="64" spans="1:14" ht="40" customHeight="1" thickBot="1">
      <c r="A64" s="52"/>
      <c r="B64" s="84" t="s">
        <v>67</v>
      </c>
      <c r="C64" s="81">
        <f>C63*2.5</f>
        <v>0</v>
      </c>
      <c r="D64" s="126" t="s">
        <v>68</v>
      </c>
      <c r="E64" s="126"/>
      <c r="F64" s="82">
        <f>F63*2.5</f>
        <v>0</v>
      </c>
      <c r="G64" s="201" t="s">
        <v>70</v>
      </c>
      <c r="H64" s="201"/>
      <c r="I64" s="85">
        <f>I63*2.5</f>
        <v>0</v>
      </c>
      <c r="K64" s="121" t="s">
        <v>73</v>
      </c>
      <c r="L64" s="122"/>
      <c r="M64" s="86">
        <f>M63*8</f>
        <v>0</v>
      </c>
      <c r="N64" s="2"/>
    </row>
    <row r="65" spans="1:39" ht="40" customHeight="1" thickTop="1" thickBot="1">
      <c r="A65" s="52"/>
      <c r="B65" s="53"/>
      <c r="C65" s="70"/>
      <c r="D65" s="54"/>
      <c r="E65" s="54"/>
      <c r="F65" s="54"/>
      <c r="G65" s="70"/>
      <c r="H65" s="70"/>
      <c r="K65" s="72"/>
      <c r="L65" s="72"/>
      <c r="M65" s="73"/>
      <c r="N65" s="2"/>
    </row>
    <row r="66" spans="1:39" ht="40" customHeight="1" thickTop="1" thickBot="1">
      <c r="B66" s="128" t="s">
        <v>71</v>
      </c>
      <c r="C66" s="129"/>
      <c r="D66" s="129"/>
      <c r="E66" s="87">
        <f>C64+F64+I64</f>
        <v>0</v>
      </c>
      <c r="H66" s="123" t="s">
        <v>100</v>
      </c>
      <c r="I66" s="124"/>
      <c r="J66" s="124"/>
      <c r="K66" s="124"/>
      <c r="L66" s="124"/>
      <c r="M66" s="88">
        <f>M64+I64+F64+C64</f>
        <v>0</v>
      </c>
    </row>
    <row r="67" spans="1:39" ht="40" customHeight="1" thickTop="1" thickBot="1">
      <c r="H67" s="74"/>
      <c r="I67" s="74"/>
      <c r="J67" s="74"/>
      <c r="K67" s="74"/>
      <c r="L67" s="74"/>
      <c r="M67" s="75"/>
    </row>
    <row r="68" spans="1:39" ht="40" customHeight="1" thickTop="1">
      <c r="A68" s="109" t="s">
        <v>101</v>
      </c>
      <c r="B68" s="109"/>
      <c r="C68" s="109"/>
      <c r="D68" s="109"/>
      <c r="E68" s="109"/>
      <c r="F68" s="112" t="s">
        <v>5</v>
      </c>
      <c r="G68" s="113"/>
      <c r="H68" s="113"/>
      <c r="I68" s="113"/>
      <c r="J68" s="113"/>
      <c r="K68" s="113"/>
      <c r="L68" s="113"/>
      <c r="M68" s="114"/>
    </row>
    <row r="69" spans="1:39" ht="40" customHeight="1">
      <c r="A69" s="200" t="s">
        <v>4</v>
      </c>
      <c r="B69" s="200"/>
      <c r="C69" s="200"/>
      <c r="D69" s="200"/>
      <c r="E69" s="200"/>
      <c r="F69" s="186" t="s">
        <v>3</v>
      </c>
      <c r="G69" s="187"/>
      <c r="H69" s="198" t="s">
        <v>2</v>
      </c>
      <c r="I69" s="198"/>
      <c r="J69" s="198"/>
      <c r="K69" s="198"/>
      <c r="L69" s="198"/>
      <c r="M69" s="199"/>
    </row>
    <row r="70" spans="1:39" ht="40" customHeight="1" thickBot="1">
      <c r="F70" s="182" t="s">
        <v>1</v>
      </c>
      <c r="G70" s="183"/>
      <c r="H70" s="184" t="s">
        <v>0</v>
      </c>
      <c r="I70" s="184"/>
      <c r="J70" s="184"/>
      <c r="K70" s="184"/>
      <c r="L70" s="184"/>
      <c r="M70" s="185"/>
    </row>
    <row r="71" spans="1:39">
      <c r="A71" s="56"/>
      <c r="B71" s="56"/>
      <c r="C71" s="56"/>
      <c r="D71" s="56"/>
    </row>
    <row r="72" spans="1:39">
      <c r="A72" s="56"/>
      <c r="B72" s="56"/>
      <c r="C72" s="56"/>
      <c r="D72" s="56"/>
    </row>
    <row r="73" spans="1:39">
      <c r="A73" s="56"/>
      <c r="B73" s="102"/>
      <c r="C73" s="56"/>
      <c r="D73" s="56"/>
    </row>
    <row r="74" spans="1:39">
      <c r="A74" s="49"/>
      <c r="B74" s="95" t="s">
        <v>21</v>
      </c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>
      <c r="A75" s="49"/>
      <c r="B75" s="96" t="s">
        <v>78</v>
      </c>
      <c r="C75" s="56"/>
      <c r="D75" s="56"/>
    </row>
    <row r="76" spans="1:39" ht="18.5">
      <c r="A76" s="49"/>
      <c r="B76" s="103" t="s">
        <v>75</v>
      </c>
      <c r="C76" s="56"/>
      <c r="D76" s="56"/>
    </row>
    <row r="77" spans="1:39">
      <c r="A77" s="49"/>
      <c r="B77" s="96" t="s">
        <v>58</v>
      </c>
      <c r="C77" s="56"/>
      <c r="D77" s="56"/>
    </row>
    <row r="78" spans="1:39">
      <c r="A78" s="49"/>
      <c r="B78" s="96" t="s">
        <v>33</v>
      </c>
      <c r="C78" s="56"/>
      <c r="D78" s="56"/>
    </row>
    <row r="79" spans="1:39">
      <c r="A79" s="49"/>
      <c r="B79" s="96" t="s">
        <v>32</v>
      </c>
      <c r="C79" s="56"/>
      <c r="D79" s="56"/>
    </row>
    <row r="80" spans="1:39">
      <c r="A80" s="49"/>
      <c r="B80" s="96" t="s">
        <v>82</v>
      </c>
      <c r="C80" s="56"/>
      <c r="D80" s="56"/>
    </row>
    <row r="81" spans="1:4">
      <c r="A81" s="49"/>
      <c r="B81" s="96" t="s">
        <v>20</v>
      </c>
      <c r="C81" s="56"/>
      <c r="D81" s="56"/>
    </row>
    <row r="82" spans="1:4">
      <c r="A82" s="49"/>
      <c r="B82" s="96" t="s">
        <v>38</v>
      </c>
      <c r="C82" s="56"/>
      <c r="D82" s="56"/>
    </row>
    <row r="83" spans="1:4">
      <c r="A83" s="49"/>
      <c r="B83" s="96" t="s">
        <v>34</v>
      </c>
      <c r="C83" s="56"/>
      <c r="D83" s="56"/>
    </row>
    <row r="84" spans="1:4">
      <c r="A84" s="49"/>
      <c r="B84" s="96" t="s">
        <v>35</v>
      </c>
      <c r="C84" s="56"/>
      <c r="D84" s="56"/>
    </row>
    <row r="85" spans="1:4">
      <c r="A85" s="49"/>
      <c r="B85" s="96" t="s">
        <v>36</v>
      </c>
      <c r="C85" s="56"/>
      <c r="D85" s="56"/>
    </row>
    <row r="86" spans="1:4">
      <c r="A86" s="49"/>
      <c r="B86" s="96" t="s">
        <v>37</v>
      </c>
      <c r="C86" s="56"/>
      <c r="D86" s="56"/>
    </row>
    <row r="87" spans="1:4">
      <c r="A87" s="49"/>
      <c r="B87" s="96" t="s">
        <v>56</v>
      </c>
      <c r="C87" s="56"/>
      <c r="D87" s="56"/>
    </row>
    <row r="88" spans="1:4">
      <c r="A88" s="49"/>
      <c r="B88" s="96" t="s">
        <v>39</v>
      </c>
      <c r="C88" s="56"/>
      <c r="D88" s="56"/>
    </row>
    <row r="89" spans="1:4">
      <c r="A89" s="49"/>
      <c r="B89" s="96" t="s">
        <v>57</v>
      </c>
      <c r="C89" s="56"/>
      <c r="D89" s="56"/>
    </row>
    <row r="90" spans="1:4">
      <c r="A90" s="49"/>
      <c r="B90" s="96" t="s">
        <v>40</v>
      </c>
      <c r="C90" s="56"/>
      <c r="D90" s="56"/>
    </row>
    <row r="91" spans="1:4">
      <c r="A91" s="49"/>
      <c r="B91" s="96" t="s">
        <v>41</v>
      </c>
      <c r="C91" s="56"/>
      <c r="D91" s="56"/>
    </row>
    <row r="92" spans="1:4">
      <c r="A92" s="49"/>
      <c r="B92" s="96" t="s">
        <v>42</v>
      </c>
      <c r="C92" s="56"/>
      <c r="D92" s="56"/>
    </row>
    <row r="93" spans="1:4">
      <c r="A93" s="49"/>
      <c r="B93" s="96" t="s">
        <v>43</v>
      </c>
      <c r="C93" s="56"/>
      <c r="D93" s="56"/>
    </row>
    <row r="94" spans="1:4" ht="18.5">
      <c r="A94" s="49"/>
      <c r="B94" s="103" t="s">
        <v>62</v>
      </c>
      <c r="C94" s="56"/>
      <c r="D94" s="56"/>
    </row>
    <row r="95" spans="1:4">
      <c r="A95" s="49"/>
      <c r="B95" s="96" t="s">
        <v>79</v>
      </c>
      <c r="C95" s="56"/>
      <c r="D95" s="56"/>
    </row>
    <row r="96" spans="1:4">
      <c r="A96" s="49"/>
      <c r="B96" s="96" t="s">
        <v>44</v>
      </c>
      <c r="C96" s="56"/>
      <c r="D96" s="56"/>
    </row>
    <row r="97" spans="1:4">
      <c r="A97" s="49"/>
      <c r="B97" s="96" t="s">
        <v>83</v>
      </c>
      <c r="C97" s="56"/>
      <c r="D97" s="56"/>
    </row>
    <row r="98" spans="1:4">
      <c r="A98" s="49"/>
      <c r="B98" s="96" t="s">
        <v>50</v>
      </c>
      <c r="C98" s="56"/>
      <c r="D98" s="56"/>
    </row>
    <row r="99" spans="1:4">
      <c r="A99" s="49"/>
      <c r="B99" s="96" t="s">
        <v>59</v>
      </c>
      <c r="C99" s="56"/>
      <c r="D99" s="56"/>
    </row>
    <row r="100" spans="1:4">
      <c r="A100" s="49"/>
      <c r="B100" s="96" t="s">
        <v>45</v>
      </c>
      <c r="C100" s="56"/>
      <c r="D100" s="56"/>
    </row>
    <row r="101" spans="1:4" ht="18.5">
      <c r="A101" s="49"/>
      <c r="B101" s="103" t="s">
        <v>87</v>
      </c>
      <c r="C101" s="56"/>
      <c r="D101" s="56"/>
    </row>
    <row r="102" spans="1:4" ht="18.5">
      <c r="A102" s="49"/>
      <c r="B102" s="103" t="s">
        <v>84</v>
      </c>
      <c r="C102" s="56"/>
      <c r="D102" s="56"/>
    </row>
    <row r="103" spans="1:4">
      <c r="A103" s="49"/>
      <c r="B103" s="96" t="s">
        <v>51</v>
      </c>
      <c r="C103" s="56"/>
      <c r="D103" s="56"/>
    </row>
    <row r="104" spans="1:4">
      <c r="A104" s="49"/>
      <c r="B104" s="96" t="s">
        <v>80</v>
      </c>
      <c r="C104" s="56"/>
      <c r="D104" s="56"/>
    </row>
    <row r="105" spans="1:4">
      <c r="A105" s="49"/>
      <c r="B105" s="96" t="s">
        <v>60</v>
      </c>
      <c r="C105" s="56"/>
      <c r="D105" s="56"/>
    </row>
    <row r="106" spans="1:4">
      <c r="A106" s="49"/>
      <c r="B106" s="96" t="s">
        <v>46</v>
      </c>
      <c r="C106" s="56"/>
      <c r="D106" s="56"/>
    </row>
    <row r="107" spans="1:4">
      <c r="A107" s="49"/>
      <c r="B107" s="96" t="s">
        <v>61</v>
      </c>
      <c r="C107" s="56"/>
      <c r="D107" s="56"/>
    </row>
    <row r="108" spans="1:4">
      <c r="A108" s="64"/>
      <c r="B108" s="96" t="s">
        <v>47</v>
      </c>
      <c r="C108" s="56"/>
      <c r="D108" s="56"/>
    </row>
    <row r="109" spans="1:4">
      <c r="A109" s="56"/>
      <c r="B109" s="96" t="s">
        <v>48</v>
      </c>
      <c r="C109" s="56"/>
      <c r="D109" s="56"/>
    </row>
    <row r="110" spans="1:4">
      <c r="A110" s="56"/>
      <c r="B110" s="96" t="s">
        <v>55</v>
      </c>
      <c r="C110" s="56"/>
      <c r="D110" s="56"/>
    </row>
    <row r="111" spans="1:4">
      <c r="A111" s="56"/>
      <c r="B111" s="96" t="s">
        <v>81</v>
      </c>
      <c r="C111" s="56"/>
      <c r="D111" s="56"/>
    </row>
    <row r="112" spans="1:4">
      <c r="A112" s="56"/>
      <c r="B112" s="96" t="s">
        <v>76</v>
      </c>
      <c r="C112" s="56"/>
      <c r="D112" s="56"/>
    </row>
    <row r="113" spans="1:4">
      <c r="A113" s="56"/>
      <c r="B113" s="96" t="s">
        <v>49</v>
      </c>
      <c r="C113" s="56"/>
      <c r="D113" s="56"/>
    </row>
    <row r="114" spans="1:4" ht="18.5">
      <c r="A114" s="56"/>
      <c r="B114" s="103" t="s">
        <v>25</v>
      </c>
      <c r="C114" s="56"/>
      <c r="D114" s="56"/>
    </row>
    <row r="115" spans="1:4">
      <c r="A115" s="56"/>
      <c r="B115" s="56"/>
      <c r="C115" s="56"/>
      <c r="D115" s="56"/>
    </row>
    <row r="116" spans="1:4">
      <c r="A116" s="56"/>
      <c r="B116" s="56"/>
      <c r="C116" s="56"/>
      <c r="D116" s="56"/>
    </row>
    <row r="117" spans="1:4">
      <c r="A117" s="56"/>
      <c r="B117" s="56"/>
      <c r="C117" s="56"/>
      <c r="D117" s="56"/>
    </row>
    <row r="118" spans="1:4">
      <c r="A118" s="56"/>
      <c r="B118" s="56"/>
      <c r="C118" s="56"/>
      <c r="D118" s="56"/>
    </row>
    <row r="119" spans="1:4">
      <c r="A119" s="56"/>
      <c r="B119" s="56"/>
      <c r="C119" s="56"/>
      <c r="D119" s="56"/>
    </row>
    <row r="120" spans="1:4">
      <c r="B120" s="56"/>
      <c r="C120" s="56"/>
      <c r="D120" s="56"/>
    </row>
    <row r="121" spans="1:4">
      <c r="B121" s="56"/>
      <c r="C121" s="56"/>
      <c r="D121" s="56"/>
    </row>
    <row r="122" spans="1:4">
      <c r="B122" s="56"/>
      <c r="C122" s="56"/>
      <c r="D122" s="56"/>
    </row>
    <row r="123" spans="1:4">
      <c r="B123" s="56"/>
      <c r="C123" s="56"/>
      <c r="D123" s="56"/>
    </row>
    <row r="124" spans="1:4">
      <c r="B124" s="56"/>
      <c r="C124" s="56"/>
      <c r="D124" s="56"/>
    </row>
    <row r="125" spans="1:4">
      <c r="B125" s="56"/>
      <c r="C125" s="56"/>
      <c r="D125" s="56"/>
    </row>
    <row r="126" spans="1:4">
      <c r="B126" s="56"/>
      <c r="C126" s="56"/>
      <c r="D126" s="56"/>
    </row>
    <row r="127" spans="1:4">
      <c r="B127" s="56"/>
      <c r="C127" s="56"/>
      <c r="D127" s="56"/>
    </row>
    <row r="128" spans="1:4">
      <c r="B128" s="56"/>
      <c r="C128" s="56"/>
      <c r="D128" s="56"/>
    </row>
    <row r="129" spans="2:3">
      <c r="B129" s="51"/>
      <c r="C129" s="51"/>
    </row>
    <row r="130" spans="2:3">
      <c r="C130" s="51"/>
    </row>
    <row r="131" spans="2:3">
      <c r="C131" s="51"/>
    </row>
    <row r="132" spans="2:3">
      <c r="C132" s="51"/>
    </row>
    <row r="133" spans="2:3">
      <c r="C133" s="51"/>
    </row>
    <row r="134" spans="2:3">
      <c r="C134" s="51"/>
    </row>
  </sheetData>
  <sheetProtection selectLockedCells="1"/>
  <sortState ref="B68:B106">
    <sortCondition ref="B106"/>
  </sortState>
  <dataConsolidate/>
  <mergeCells count="60">
    <mergeCell ref="F70:G70"/>
    <mergeCell ref="H70:M70"/>
    <mergeCell ref="F69:G69"/>
    <mergeCell ref="A15:M15"/>
    <mergeCell ref="A18:D18"/>
    <mergeCell ref="E18:G18"/>
    <mergeCell ref="H18:J18"/>
    <mergeCell ref="K18:M18"/>
    <mergeCell ref="A17:M17"/>
    <mergeCell ref="A46:A57"/>
    <mergeCell ref="A20:A31"/>
    <mergeCell ref="A16:M16"/>
    <mergeCell ref="H69:M69"/>
    <mergeCell ref="A69:E69"/>
    <mergeCell ref="G64:H64"/>
    <mergeCell ref="B45:C45"/>
    <mergeCell ref="L10:M10"/>
    <mergeCell ref="L11:M11"/>
    <mergeCell ref="G11:H11"/>
    <mergeCell ref="K7:M7"/>
    <mergeCell ref="G12:H12"/>
    <mergeCell ref="G10:J10"/>
    <mergeCell ref="C6:E6"/>
    <mergeCell ref="A6:B6"/>
    <mergeCell ref="C9:E9"/>
    <mergeCell ref="C10:E10"/>
    <mergeCell ref="A9:B9"/>
    <mergeCell ref="A10:B10"/>
    <mergeCell ref="C7:E7"/>
    <mergeCell ref="A7:B7"/>
    <mergeCell ref="C8:E8"/>
    <mergeCell ref="A8:B8"/>
    <mergeCell ref="A1:M1"/>
    <mergeCell ref="A3:E3"/>
    <mergeCell ref="C4:E4"/>
    <mergeCell ref="C5:E5"/>
    <mergeCell ref="A4:B4"/>
    <mergeCell ref="A5:B5"/>
    <mergeCell ref="A2:K2"/>
    <mergeCell ref="C11:E11"/>
    <mergeCell ref="C12:E12"/>
    <mergeCell ref="C13:E13"/>
    <mergeCell ref="C14:E14"/>
    <mergeCell ref="A12:B12"/>
    <mergeCell ref="A13:B13"/>
    <mergeCell ref="A11:B11"/>
    <mergeCell ref="B58:C58"/>
    <mergeCell ref="A68:E68"/>
    <mergeCell ref="G14:J14"/>
    <mergeCell ref="A14:B14"/>
    <mergeCell ref="F68:M68"/>
    <mergeCell ref="A33:A44"/>
    <mergeCell ref="B32:C32"/>
    <mergeCell ref="K63:L63"/>
    <mergeCell ref="K64:L64"/>
    <mergeCell ref="H66:L66"/>
    <mergeCell ref="D63:E63"/>
    <mergeCell ref="D64:E64"/>
    <mergeCell ref="G63:H63"/>
    <mergeCell ref="B66:D66"/>
  </mergeCells>
  <conditionalFormatting sqref="E20:G20">
    <cfRule type="cellIs" dxfId="0" priority="1" operator="greaterThan">
      <formula>$D$20</formula>
    </cfRule>
  </conditionalFormatting>
  <dataValidations count="18">
    <dataValidation operator="greaterThan" errorTitle="Rentrez les informations" error="Ces cellules d'information doivent être complétées" sqref="C5:E5"/>
    <dataValidation operator="greaterThan" showErrorMessage="1" errorTitle="Erreur" error="Cette cellule ne peut être vide" sqref="B33:C44 B46:C57"/>
    <dataValidation operator="greaterThan" errorTitle="Erreur" error="Cette cellule ne peut être vide" sqref="B20:C31"/>
    <dataValidation type="whole" operator="greaterThanOrEqual" allowBlank="1" showErrorMessage="1" errorTitle="Erreur de données" error="Vous ne pouvez avoir un nombre négatif" sqref="D20:D58 H20:M58 E21:G58">
      <formula1>0</formula1>
    </dataValidation>
    <dataValidation type="textLength" operator="greaterThan" showErrorMessage="1" errorTitle="Rentrez les informations" error="Ces cellules d'information doivent être complétées" sqref="C6:E6 C9:E9">
      <formula1>2</formula1>
    </dataValidation>
    <dataValidation type="list" showInputMessage="1" showErrorMessage="1" errorTitle="Erreur" error="Vous devez sélectionner dans la liste" promptTitle="Choisissez une période" prompt="Utilisez le bouton de liste pour spécifier matin ou après-midi" sqref="I11:I12">
      <formula1>"Matin,Après-midi,Matin et Après-midi"</formula1>
    </dataValidation>
    <dataValidation type="list" operator="greaterThan" showInputMessage="1" showErrorMessage="1" errorTitle="Erreur" error="Merci de remplir les données" promptTitle="Circonscription" prompt="Utilisez la flèche sur le côté pour sélectionner votre circonscription" sqref="L10:M10">
      <formula1>"Annecy Sud I, Annecy Est II, Annecy Ouest III, Annemasse I, Annemasse II, Bonneville I, Bonneville II, Cluses, Evian, Rumilly, Saint-Gervais, Saint-Julien, Thonon"</formula1>
    </dataValidation>
    <dataValidation type="list" showInputMessage="1" showErrorMessage="1" errorTitle="Erreur" error="Merci de remplir les données" promptTitle="Type d'école" prompt="Utilisez la flèche sur le côté pour sélectionner l'information" sqref="L11:M11">
      <formula1>"Publique,Privée"</formula1>
    </dataValidation>
    <dataValidation errorTitle="Utilisez la liste" error="Chosissez parmi les jours via le bouton liste à droite de la cellule" promptTitle="Choisissez un jour de la semaine" prompt="Utilisez le bouton liste pour choisir un jour" sqref="G13"/>
    <dataValidation allowBlank="1" sqref="H13:I13 L12"/>
    <dataValidation type="textLength" operator="greaterThan" showErrorMessage="1" errorTitle="Rentrez les informations" error="Ces cellules d'information doivent être complétées" sqref="C10:E13">
      <formula1>3</formula1>
    </dataValidation>
    <dataValidation type="whole" operator="greaterThanOrEqual" allowBlank="1" showErrorMessage="1" errorTitle="Erreur de données" sqref="E20:G20">
      <formula1>0</formula1>
    </dataValidation>
    <dataValidation allowBlank="1" showInputMessage="1" showErrorMessage="1" promptTitle="Horaire" prompt="Merci d'écrire l'horaire au format HH:MM_x000a_Exemple 17:30" sqref="H6:H8 J6:J8"/>
    <dataValidation allowBlank="1" showErrorMessage="1" sqref="M12"/>
    <dataValidation type="list" showInputMessage="1" showErrorMessage="1" errorTitle="Utilisez la liste" error="Chosissez parmi les jours via le bouton liste à droite de la cellule" promptTitle="Choisissez un jour de la semaine" prompt="Utilisez le bouton liste pour choisir un jour_x000a_Pas de projection le mercredi" sqref="G11:H12">
      <formula1>"Lundi,Mardi,Jeudi,Vendredi"</formula1>
    </dataValidation>
    <dataValidation allowBlank="1" showInputMessage="1" promptTitle="INFORMATION" prompt="Entrer le nom et l'adresse de facturation" sqref="M13"/>
    <dataValidation type="list" allowBlank="1" showInputMessage="1" showErrorMessage="1" promptTitle="IMPORTANT" prompt="Merci de nous indiquer l'organisme qui réglera le coût des séances et de l'adhésion parmi la liste de propositions" sqref="K13:L13">
      <formula1>"ECOLE,MAIRIE,APE,AUTRE"</formula1>
    </dataValidation>
    <dataValidation type="list" errorStyle="warning" operator="greaterThan" allowBlank="1" showInputMessage="1" showErrorMessage="1" errorTitle="Erreur de donnée" error="Cette Cellule doit contenir un cinéma ou être vide si aucun cinéma n'est sélectionné" promptTitle="Cinéma" prompt="Choisissez un cinéma en cliquant sur la liste à droite de la case._x000a_Si vous ne savez pas quel cinéma choisir, cherchez &quot;Je ne sais pas&quot; en bas de la liste déroulante." sqref="C4:E4">
      <formula1>$B$75:$B$114</formula1>
    </dataValidation>
  </dataValidations>
  <hyperlinks>
    <hyperlink ref="H70" r:id="rId1"/>
    <hyperlink ref="A16:M16" r:id="rId2" display="Pour plus d'informations sur les films"/>
  </hyperlinks>
  <printOptions horizontalCentered="1" verticalCentered="1"/>
  <pageMargins left="0.19645669291338602" right="0.27559055118110198" top="0.37401574803149645" bottom="0.53188976377952812" header="7.8346456692913402E-2" footer="0.23622047244094502"/>
  <pageSetup paperSize="9" scale="28" pageOrder="overThenDown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inscription</vt:lpstr>
      <vt:lpstr>'Fiche inscription'!Zone_d_impression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Erhard Bouvry</dc:creator>
  <cp:lastModifiedBy>Hugo Erhard Bouvry</cp:lastModifiedBy>
  <cp:lastPrinted>2023-08-29T08:15:40Z</cp:lastPrinted>
  <dcterms:created xsi:type="dcterms:W3CDTF">2022-05-27T08:39:18Z</dcterms:created>
  <dcterms:modified xsi:type="dcterms:W3CDTF">2026-06-24T08:12:56Z</dcterms:modified>
</cp:coreProperties>
</file>